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SITE\Mahsolat\OutPoutTaksa96\6-Naft&amp;Gaz95\"/>
    </mc:Choice>
  </mc:AlternateContent>
  <bookViews>
    <workbookView xWindow="0" yWindow="0" windowWidth="14400" windowHeight="8640" tabRatio="500"/>
  </bookViews>
  <sheets>
    <sheet name="Data" sheetId="2" r:id="rId1"/>
    <sheet name="Total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7" r:id="rId14"/>
    <sheet name="13" sheetId="18" r:id="rId15"/>
    <sheet name="14" sheetId="19" r:id="rId16"/>
    <sheet name="41" sheetId="20" r:id="rId17"/>
    <sheet name="42" sheetId="21" r:id="rId18"/>
  </sheets>
  <definedNames>
    <definedName name="_xlnm._FilterDatabase" localSheetId="0" hidden="1">Data!$B$1:$B$2</definedName>
    <definedName name="Data">Data!$A$3:$D$18</definedName>
  </definedNames>
  <calcPr calcId="152511"/>
</workbook>
</file>

<file path=xl/calcChain.xml><?xml version="1.0" encoding="utf-8"?>
<calcChain xmlns="http://schemas.openxmlformats.org/spreadsheetml/2006/main">
  <c r="D18" i="4" l="1"/>
  <c r="D17" i="4"/>
  <c r="A1" i="21"/>
  <c r="F21" i="21"/>
  <c r="D21" i="21"/>
  <c r="C21" i="21"/>
  <c r="B21" i="21"/>
  <c r="F19" i="21"/>
  <c r="D19" i="21"/>
  <c r="C19" i="21"/>
  <c r="B19" i="21"/>
  <c r="F18" i="21"/>
  <c r="D18" i="21"/>
  <c r="C18" i="21"/>
  <c r="B18" i="21"/>
  <c r="F17" i="21"/>
  <c r="D17" i="21"/>
  <c r="C17" i="21"/>
  <c r="B17" i="21"/>
  <c r="F16" i="21"/>
  <c r="D16" i="21"/>
  <c r="C16" i="21"/>
  <c r="B16" i="21"/>
  <c r="F15" i="21"/>
  <c r="D15" i="21"/>
  <c r="C15" i="21"/>
  <c r="B15" i="21"/>
  <c r="F14" i="21"/>
  <c r="D14" i="21"/>
  <c r="C14" i="21"/>
  <c r="B14" i="21"/>
  <c r="F13" i="21"/>
  <c r="D13" i="21"/>
  <c r="C13" i="21"/>
  <c r="B13" i="21"/>
  <c r="F12" i="21"/>
  <c r="D12" i="21"/>
  <c r="C12" i="21"/>
  <c r="B12" i="21"/>
  <c r="F11" i="21"/>
  <c r="D11" i="21"/>
  <c r="C11" i="21"/>
  <c r="B11" i="21"/>
  <c r="F10" i="21"/>
  <c r="D10" i="21"/>
  <c r="C10" i="21"/>
  <c r="B10" i="21"/>
  <c r="A1" i="20"/>
  <c r="A1" i="19"/>
  <c r="A1" i="18"/>
  <c r="A1" i="17"/>
  <c r="A1" i="15"/>
  <c r="A1" i="14"/>
  <c r="A1" i="13"/>
  <c r="A1" i="12"/>
  <c r="A1" i="11"/>
  <c r="A1" i="10"/>
  <c r="A1" i="9"/>
  <c r="A1" i="8"/>
  <c r="A1" i="7"/>
  <c r="A1" i="6"/>
  <c r="D29" i="21"/>
  <c r="F29" i="21" s="1"/>
  <c r="C29" i="21"/>
  <c r="B29" i="21"/>
  <c r="D28" i="21"/>
  <c r="F28" i="21" s="1"/>
  <c r="C28" i="21"/>
  <c r="B28" i="21"/>
  <c r="D27" i="21"/>
  <c r="F27" i="21" s="1"/>
  <c r="C27" i="21"/>
  <c r="B27" i="21"/>
  <c r="D26" i="21"/>
  <c r="F26" i="21" s="1"/>
  <c r="C26" i="21"/>
  <c r="B26" i="21"/>
  <c r="D25" i="21"/>
  <c r="F25" i="21" s="1"/>
  <c r="C25" i="21"/>
  <c r="B25" i="21"/>
  <c r="D24" i="21"/>
  <c r="F24" i="21" s="1"/>
  <c r="C24" i="21"/>
  <c r="B24" i="21"/>
  <c r="D23" i="21"/>
  <c r="F23" i="21" s="1"/>
  <c r="C23" i="21"/>
  <c r="B23" i="21"/>
  <c r="D22" i="21"/>
  <c r="F22" i="21" s="1"/>
  <c r="C22" i="21"/>
  <c r="B22" i="21"/>
  <c r="D20" i="21"/>
  <c r="F20" i="21" s="1"/>
  <c r="C20" i="21"/>
  <c r="B20" i="21"/>
  <c r="D9" i="21"/>
  <c r="F9" i="21" s="1"/>
  <c r="C9" i="21"/>
  <c r="B9" i="21"/>
  <c r="D8" i="21"/>
  <c r="F8" i="21" s="1"/>
  <c r="C8" i="21"/>
  <c r="B8" i="21"/>
  <c r="D7" i="21"/>
  <c r="F7" i="21" s="1"/>
  <c r="C7" i="21"/>
  <c r="B7" i="21"/>
  <c r="D6" i="21"/>
  <c r="F6" i="21" s="1"/>
  <c r="C6" i="21"/>
  <c r="B6" i="21"/>
  <c r="D5" i="21"/>
  <c r="F5" i="21" s="1"/>
  <c r="C5" i="21"/>
  <c r="B5" i="21"/>
  <c r="D4" i="21"/>
  <c r="F4" i="21" s="1"/>
  <c r="C4" i="21"/>
  <c r="B4" i="21"/>
  <c r="D3" i="21"/>
  <c r="F3" i="21" s="1"/>
  <c r="C3" i="21"/>
  <c r="B3" i="21"/>
  <c r="D29" i="20"/>
  <c r="F29" i="20" s="1"/>
  <c r="C29" i="20"/>
  <c r="B29" i="20"/>
  <c r="D28" i="20"/>
  <c r="F28" i="20" s="1"/>
  <c r="C28" i="20"/>
  <c r="B28" i="20"/>
  <c r="D27" i="20"/>
  <c r="F27" i="20" s="1"/>
  <c r="C27" i="20"/>
  <c r="B27" i="20"/>
  <c r="D26" i="20"/>
  <c r="F26" i="20" s="1"/>
  <c r="C26" i="20"/>
  <c r="B26" i="20"/>
  <c r="D25" i="20"/>
  <c r="F25" i="20" s="1"/>
  <c r="C25" i="20"/>
  <c r="B25" i="20"/>
  <c r="D24" i="20"/>
  <c r="F24" i="20" s="1"/>
  <c r="C24" i="20"/>
  <c r="B24" i="20"/>
  <c r="D23" i="20"/>
  <c r="F23" i="20" s="1"/>
  <c r="C23" i="20"/>
  <c r="B23" i="20"/>
  <c r="D22" i="20"/>
  <c r="F22" i="20" s="1"/>
  <c r="C22" i="20"/>
  <c r="B22" i="20"/>
  <c r="D21" i="20"/>
  <c r="F21" i="20" s="1"/>
  <c r="C21" i="20"/>
  <c r="B21" i="20"/>
  <c r="D20" i="20"/>
  <c r="F20" i="20" s="1"/>
  <c r="C20" i="20"/>
  <c r="B20" i="20"/>
  <c r="D19" i="20"/>
  <c r="F19" i="20" s="1"/>
  <c r="C19" i="20"/>
  <c r="B19" i="20"/>
  <c r="D18" i="20"/>
  <c r="F18" i="20" s="1"/>
  <c r="C18" i="20"/>
  <c r="B18" i="20"/>
  <c r="D17" i="20"/>
  <c r="F17" i="20" s="1"/>
  <c r="C17" i="20"/>
  <c r="B17" i="20"/>
  <c r="D16" i="20"/>
  <c r="F16" i="20" s="1"/>
  <c r="C16" i="20"/>
  <c r="B16" i="20"/>
  <c r="D15" i="20"/>
  <c r="F15" i="20" s="1"/>
  <c r="C15" i="20"/>
  <c r="B15" i="20"/>
  <c r="D14" i="20"/>
  <c r="F14" i="20" s="1"/>
  <c r="C14" i="20"/>
  <c r="B14" i="20"/>
  <c r="D13" i="20"/>
  <c r="F13" i="20" s="1"/>
  <c r="C13" i="20"/>
  <c r="B13" i="20"/>
  <c r="D12" i="20"/>
  <c r="F12" i="20" s="1"/>
  <c r="C12" i="20"/>
  <c r="B12" i="20"/>
  <c r="D11" i="20"/>
  <c r="F11" i="20" s="1"/>
  <c r="C11" i="20"/>
  <c r="B11" i="20"/>
  <c r="D10" i="20"/>
  <c r="F10" i="20" s="1"/>
  <c r="C10" i="20"/>
  <c r="B10" i="20"/>
  <c r="D9" i="20"/>
  <c r="F9" i="20" s="1"/>
  <c r="C9" i="20"/>
  <c r="B9" i="20"/>
  <c r="D8" i="20"/>
  <c r="F8" i="20" s="1"/>
  <c r="C8" i="20"/>
  <c r="B8" i="20"/>
  <c r="D7" i="20"/>
  <c r="F7" i="20" s="1"/>
  <c r="C7" i="20"/>
  <c r="B7" i="20"/>
  <c r="D6" i="20"/>
  <c r="F6" i="20" s="1"/>
  <c r="C6" i="20"/>
  <c r="B6" i="20"/>
  <c r="D5" i="20"/>
  <c r="F5" i="20" s="1"/>
  <c r="C5" i="20"/>
  <c r="B5" i="20"/>
  <c r="D4" i="20"/>
  <c r="F4" i="20" s="1"/>
  <c r="C4" i="20"/>
  <c r="B4" i="20"/>
  <c r="D3" i="20"/>
  <c r="F3" i="20" s="1"/>
  <c r="C3" i="20"/>
  <c r="B3" i="20"/>
  <c r="D29" i="19"/>
  <c r="F29" i="19" s="1"/>
  <c r="C29" i="19"/>
  <c r="B29" i="19"/>
  <c r="D28" i="19"/>
  <c r="F28" i="19" s="1"/>
  <c r="C28" i="19"/>
  <c r="B28" i="19"/>
  <c r="D27" i="19"/>
  <c r="F27" i="19" s="1"/>
  <c r="C27" i="19"/>
  <c r="B27" i="19"/>
  <c r="D26" i="19"/>
  <c r="F26" i="19" s="1"/>
  <c r="C26" i="19"/>
  <c r="B26" i="19"/>
  <c r="D25" i="19"/>
  <c r="F25" i="19" s="1"/>
  <c r="C25" i="19"/>
  <c r="B25" i="19"/>
  <c r="D24" i="19"/>
  <c r="F24" i="19" s="1"/>
  <c r="C24" i="19"/>
  <c r="B24" i="19"/>
  <c r="D23" i="19"/>
  <c r="F23" i="19" s="1"/>
  <c r="C23" i="19"/>
  <c r="B23" i="19"/>
  <c r="D22" i="19"/>
  <c r="F22" i="19" s="1"/>
  <c r="C22" i="19"/>
  <c r="B22" i="19"/>
  <c r="D21" i="19"/>
  <c r="F21" i="19" s="1"/>
  <c r="C21" i="19"/>
  <c r="B21" i="19"/>
  <c r="D20" i="19"/>
  <c r="F20" i="19" s="1"/>
  <c r="C20" i="19"/>
  <c r="B20" i="19"/>
  <c r="D19" i="19"/>
  <c r="F19" i="19" s="1"/>
  <c r="C19" i="19"/>
  <c r="B19" i="19"/>
  <c r="D18" i="19"/>
  <c r="F18" i="19" s="1"/>
  <c r="C18" i="19"/>
  <c r="B18" i="19"/>
  <c r="D17" i="19"/>
  <c r="F17" i="19" s="1"/>
  <c r="C17" i="19"/>
  <c r="B17" i="19"/>
  <c r="D16" i="19"/>
  <c r="F16" i="19" s="1"/>
  <c r="C16" i="19"/>
  <c r="B16" i="19"/>
  <c r="D15" i="19"/>
  <c r="F15" i="19" s="1"/>
  <c r="C15" i="19"/>
  <c r="B15" i="19"/>
  <c r="D14" i="19"/>
  <c r="F14" i="19" s="1"/>
  <c r="C14" i="19"/>
  <c r="B14" i="19"/>
  <c r="D13" i="19"/>
  <c r="F13" i="19" s="1"/>
  <c r="C13" i="19"/>
  <c r="B13" i="19"/>
  <c r="D12" i="19"/>
  <c r="F12" i="19" s="1"/>
  <c r="C12" i="19"/>
  <c r="B12" i="19"/>
  <c r="D11" i="19"/>
  <c r="F11" i="19" s="1"/>
  <c r="C11" i="19"/>
  <c r="B11" i="19"/>
  <c r="D10" i="19"/>
  <c r="F10" i="19" s="1"/>
  <c r="C10" i="19"/>
  <c r="B10" i="19"/>
  <c r="D9" i="19"/>
  <c r="F9" i="19" s="1"/>
  <c r="C9" i="19"/>
  <c r="B9" i="19"/>
  <c r="D8" i="19"/>
  <c r="F8" i="19" s="1"/>
  <c r="C8" i="19"/>
  <c r="B8" i="19"/>
  <c r="D7" i="19"/>
  <c r="F7" i="19" s="1"/>
  <c r="C7" i="19"/>
  <c r="B7" i="19"/>
  <c r="D6" i="19"/>
  <c r="F6" i="19" s="1"/>
  <c r="C6" i="19"/>
  <c r="B6" i="19"/>
  <c r="D5" i="19"/>
  <c r="F5" i="19" s="1"/>
  <c r="C5" i="19"/>
  <c r="B5" i="19"/>
  <c r="D4" i="19"/>
  <c r="F4" i="19" s="1"/>
  <c r="C4" i="19"/>
  <c r="B4" i="19"/>
  <c r="D3" i="19"/>
  <c r="F3" i="19" s="1"/>
  <c r="C3" i="19"/>
  <c r="B3" i="19"/>
  <c r="D29" i="18"/>
  <c r="F29" i="18" s="1"/>
  <c r="C29" i="18"/>
  <c r="B29" i="18"/>
  <c r="D28" i="18"/>
  <c r="F28" i="18" s="1"/>
  <c r="C28" i="18"/>
  <c r="B28" i="18"/>
  <c r="D27" i="18"/>
  <c r="F27" i="18" s="1"/>
  <c r="C27" i="18"/>
  <c r="B27" i="18"/>
  <c r="D26" i="18"/>
  <c r="F26" i="18" s="1"/>
  <c r="C26" i="18"/>
  <c r="B26" i="18"/>
  <c r="D25" i="18"/>
  <c r="F25" i="18" s="1"/>
  <c r="C25" i="18"/>
  <c r="B25" i="18"/>
  <c r="D24" i="18"/>
  <c r="F24" i="18" s="1"/>
  <c r="C24" i="18"/>
  <c r="B24" i="18"/>
  <c r="D23" i="18"/>
  <c r="F23" i="18" s="1"/>
  <c r="C23" i="18"/>
  <c r="B23" i="18"/>
  <c r="D22" i="18"/>
  <c r="F22" i="18" s="1"/>
  <c r="C22" i="18"/>
  <c r="B22" i="18"/>
  <c r="D21" i="18"/>
  <c r="F21" i="18" s="1"/>
  <c r="C21" i="18"/>
  <c r="B21" i="18"/>
  <c r="D20" i="18"/>
  <c r="F20" i="18" s="1"/>
  <c r="C20" i="18"/>
  <c r="B20" i="18"/>
  <c r="D19" i="18"/>
  <c r="F19" i="18" s="1"/>
  <c r="C19" i="18"/>
  <c r="B19" i="18"/>
  <c r="D18" i="18"/>
  <c r="F18" i="18" s="1"/>
  <c r="C18" i="18"/>
  <c r="B18" i="18"/>
  <c r="D17" i="18"/>
  <c r="F17" i="18" s="1"/>
  <c r="C17" i="18"/>
  <c r="B17" i="18"/>
  <c r="D16" i="18"/>
  <c r="F16" i="18" s="1"/>
  <c r="C16" i="18"/>
  <c r="B16" i="18"/>
  <c r="D15" i="18"/>
  <c r="F15" i="18" s="1"/>
  <c r="C15" i="18"/>
  <c r="B15" i="18"/>
  <c r="D14" i="18"/>
  <c r="F14" i="18" s="1"/>
  <c r="C14" i="18"/>
  <c r="B14" i="18"/>
  <c r="D13" i="18"/>
  <c r="F13" i="18" s="1"/>
  <c r="C13" i="18"/>
  <c r="B13" i="18"/>
  <c r="D12" i="18"/>
  <c r="F12" i="18" s="1"/>
  <c r="C12" i="18"/>
  <c r="B12" i="18"/>
  <c r="D11" i="18"/>
  <c r="F11" i="18" s="1"/>
  <c r="C11" i="18"/>
  <c r="B11" i="18"/>
  <c r="D10" i="18"/>
  <c r="F10" i="18" s="1"/>
  <c r="C10" i="18"/>
  <c r="B10" i="18"/>
  <c r="D9" i="18"/>
  <c r="F9" i="18" s="1"/>
  <c r="C9" i="18"/>
  <c r="B9" i="18"/>
  <c r="D8" i="18"/>
  <c r="F8" i="18" s="1"/>
  <c r="C8" i="18"/>
  <c r="B8" i="18"/>
  <c r="D7" i="18"/>
  <c r="F7" i="18" s="1"/>
  <c r="C7" i="18"/>
  <c r="B7" i="18"/>
  <c r="D6" i="18"/>
  <c r="F6" i="18" s="1"/>
  <c r="C6" i="18"/>
  <c r="B6" i="18"/>
  <c r="D5" i="18"/>
  <c r="F5" i="18" s="1"/>
  <c r="C5" i="18"/>
  <c r="B5" i="18"/>
  <c r="D4" i="18"/>
  <c r="F4" i="18" s="1"/>
  <c r="C4" i="18"/>
  <c r="B4" i="18"/>
  <c r="D3" i="18"/>
  <c r="F3" i="18" s="1"/>
  <c r="C3" i="18"/>
  <c r="B3" i="18"/>
  <c r="D29" i="17"/>
  <c r="F29" i="17" s="1"/>
  <c r="C29" i="17"/>
  <c r="B29" i="17"/>
  <c r="D28" i="17"/>
  <c r="F28" i="17" s="1"/>
  <c r="C28" i="17"/>
  <c r="B28" i="17"/>
  <c r="D27" i="17"/>
  <c r="F27" i="17" s="1"/>
  <c r="C27" i="17"/>
  <c r="B27" i="17"/>
  <c r="D26" i="17"/>
  <c r="F26" i="17" s="1"/>
  <c r="C26" i="17"/>
  <c r="B26" i="17"/>
  <c r="D25" i="17"/>
  <c r="F25" i="17" s="1"/>
  <c r="C25" i="17"/>
  <c r="B25" i="17"/>
  <c r="D24" i="17"/>
  <c r="F24" i="17" s="1"/>
  <c r="C24" i="17"/>
  <c r="B24" i="17"/>
  <c r="D23" i="17"/>
  <c r="F23" i="17" s="1"/>
  <c r="C23" i="17"/>
  <c r="B23" i="17"/>
  <c r="D22" i="17"/>
  <c r="F22" i="17" s="1"/>
  <c r="C22" i="17"/>
  <c r="B22" i="17"/>
  <c r="D21" i="17"/>
  <c r="F21" i="17" s="1"/>
  <c r="C21" i="17"/>
  <c r="B21" i="17"/>
  <c r="D20" i="17"/>
  <c r="F20" i="17" s="1"/>
  <c r="C20" i="17"/>
  <c r="B20" i="17"/>
  <c r="D19" i="17"/>
  <c r="F19" i="17" s="1"/>
  <c r="C19" i="17"/>
  <c r="B19" i="17"/>
  <c r="D18" i="17"/>
  <c r="F18" i="17" s="1"/>
  <c r="C18" i="17"/>
  <c r="B18" i="17"/>
  <c r="D17" i="17"/>
  <c r="F17" i="17" s="1"/>
  <c r="C17" i="17"/>
  <c r="B17" i="17"/>
  <c r="D16" i="17"/>
  <c r="F16" i="17" s="1"/>
  <c r="C16" i="17"/>
  <c r="B16" i="17"/>
  <c r="D15" i="17"/>
  <c r="F15" i="17" s="1"/>
  <c r="C15" i="17"/>
  <c r="B15" i="17"/>
  <c r="D14" i="17"/>
  <c r="F14" i="17" s="1"/>
  <c r="C14" i="17"/>
  <c r="B14" i="17"/>
  <c r="D13" i="17"/>
  <c r="F13" i="17" s="1"/>
  <c r="C13" i="17"/>
  <c r="B13" i="17"/>
  <c r="D12" i="17"/>
  <c r="F12" i="17" s="1"/>
  <c r="C12" i="17"/>
  <c r="B12" i="17"/>
  <c r="D11" i="17"/>
  <c r="F11" i="17" s="1"/>
  <c r="C11" i="17"/>
  <c r="B11" i="17"/>
  <c r="D10" i="17"/>
  <c r="F10" i="17" s="1"/>
  <c r="C10" i="17"/>
  <c r="B10" i="17"/>
  <c r="D9" i="17"/>
  <c r="F9" i="17" s="1"/>
  <c r="C9" i="17"/>
  <c r="B9" i="17"/>
  <c r="D8" i="17"/>
  <c r="F8" i="17" s="1"/>
  <c r="C8" i="17"/>
  <c r="B8" i="17"/>
  <c r="D7" i="17"/>
  <c r="F7" i="17" s="1"/>
  <c r="C7" i="17"/>
  <c r="B7" i="17"/>
  <c r="D6" i="17"/>
  <c r="F6" i="17" s="1"/>
  <c r="C6" i="17"/>
  <c r="B6" i="17"/>
  <c r="D5" i="17"/>
  <c r="F5" i="17" s="1"/>
  <c r="C5" i="17"/>
  <c r="B5" i="17"/>
  <c r="D4" i="17"/>
  <c r="F4" i="17" s="1"/>
  <c r="C4" i="17"/>
  <c r="B4" i="17"/>
  <c r="D3" i="17"/>
  <c r="F3" i="17" s="1"/>
  <c r="C3" i="17"/>
  <c r="B3" i="17"/>
  <c r="D29" i="15"/>
  <c r="F29" i="15" s="1"/>
  <c r="C29" i="15"/>
  <c r="B29" i="15"/>
  <c r="D28" i="15"/>
  <c r="F28" i="15" s="1"/>
  <c r="C28" i="15"/>
  <c r="B28" i="15"/>
  <c r="D27" i="15"/>
  <c r="F27" i="15" s="1"/>
  <c r="C27" i="15"/>
  <c r="B27" i="15"/>
  <c r="D26" i="15"/>
  <c r="F26" i="15" s="1"/>
  <c r="C26" i="15"/>
  <c r="B26" i="15"/>
  <c r="D25" i="15"/>
  <c r="F25" i="15" s="1"/>
  <c r="C25" i="15"/>
  <c r="B25" i="15"/>
  <c r="D24" i="15"/>
  <c r="F24" i="15" s="1"/>
  <c r="C24" i="15"/>
  <c r="B24" i="15"/>
  <c r="D23" i="15"/>
  <c r="F23" i="15" s="1"/>
  <c r="C23" i="15"/>
  <c r="B23" i="15"/>
  <c r="D22" i="15"/>
  <c r="F22" i="15" s="1"/>
  <c r="C22" i="15"/>
  <c r="B22" i="15"/>
  <c r="D21" i="15"/>
  <c r="F21" i="15" s="1"/>
  <c r="C21" i="15"/>
  <c r="B21" i="15"/>
  <c r="D20" i="15"/>
  <c r="F20" i="15" s="1"/>
  <c r="C20" i="15"/>
  <c r="B20" i="15"/>
  <c r="D19" i="15"/>
  <c r="F19" i="15" s="1"/>
  <c r="C19" i="15"/>
  <c r="B19" i="15"/>
  <c r="D18" i="15"/>
  <c r="F18" i="15" s="1"/>
  <c r="C18" i="15"/>
  <c r="B18" i="15"/>
  <c r="D17" i="15"/>
  <c r="F17" i="15" s="1"/>
  <c r="C17" i="15"/>
  <c r="B17" i="15"/>
  <c r="D16" i="15"/>
  <c r="F16" i="15" s="1"/>
  <c r="C16" i="15"/>
  <c r="B16" i="15"/>
  <c r="D15" i="15"/>
  <c r="F15" i="15" s="1"/>
  <c r="C15" i="15"/>
  <c r="B15" i="15"/>
  <c r="D14" i="15"/>
  <c r="F14" i="15" s="1"/>
  <c r="C14" i="15"/>
  <c r="B14" i="15"/>
  <c r="D13" i="15"/>
  <c r="F13" i="15" s="1"/>
  <c r="C13" i="15"/>
  <c r="B13" i="15"/>
  <c r="D12" i="15"/>
  <c r="F12" i="15" s="1"/>
  <c r="C12" i="15"/>
  <c r="B12" i="15"/>
  <c r="D11" i="15"/>
  <c r="F11" i="15" s="1"/>
  <c r="C11" i="15"/>
  <c r="B11" i="15"/>
  <c r="D10" i="15"/>
  <c r="F10" i="15" s="1"/>
  <c r="C10" i="15"/>
  <c r="B10" i="15"/>
  <c r="D9" i="15"/>
  <c r="F9" i="15" s="1"/>
  <c r="C9" i="15"/>
  <c r="B9" i="15"/>
  <c r="D8" i="15"/>
  <c r="F8" i="15" s="1"/>
  <c r="C8" i="15"/>
  <c r="B8" i="15"/>
  <c r="D7" i="15"/>
  <c r="F7" i="15" s="1"/>
  <c r="C7" i="15"/>
  <c r="B7" i="15"/>
  <c r="D6" i="15"/>
  <c r="F6" i="15" s="1"/>
  <c r="C6" i="15"/>
  <c r="B6" i="15"/>
  <c r="D5" i="15"/>
  <c r="F5" i="15" s="1"/>
  <c r="C5" i="15"/>
  <c r="B5" i="15"/>
  <c r="D4" i="15"/>
  <c r="F4" i="15" s="1"/>
  <c r="C4" i="15"/>
  <c r="B4" i="15"/>
  <c r="D3" i="15"/>
  <c r="F3" i="15" s="1"/>
  <c r="C3" i="15"/>
  <c r="B3" i="15"/>
  <c r="D29" i="14"/>
  <c r="F29" i="14" s="1"/>
  <c r="C29" i="14"/>
  <c r="B29" i="14"/>
  <c r="D28" i="14"/>
  <c r="F28" i="14" s="1"/>
  <c r="C28" i="14"/>
  <c r="B28" i="14"/>
  <c r="D27" i="14"/>
  <c r="F27" i="14" s="1"/>
  <c r="C27" i="14"/>
  <c r="B27" i="14"/>
  <c r="D26" i="14"/>
  <c r="F26" i="14" s="1"/>
  <c r="C26" i="14"/>
  <c r="B26" i="14"/>
  <c r="D25" i="14"/>
  <c r="F25" i="14" s="1"/>
  <c r="C25" i="14"/>
  <c r="B25" i="14"/>
  <c r="D24" i="14"/>
  <c r="F24" i="14" s="1"/>
  <c r="C24" i="14"/>
  <c r="B24" i="14"/>
  <c r="D23" i="14"/>
  <c r="F23" i="14" s="1"/>
  <c r="C23" i="14"/>
  <c r="B23" i="14"/>
  <c r="D22" i="14"/>
  <c r="F22" i="14" s="1"/>
  <c r="C22" i="14"/>
  <c r="B22" i="14"/>
  <c r="D21" i="14"/>
  <c r="F21" i="14" s="1"/>
  <c r="C21" i="14"/>
  <c r="B21" i="14"/>
  <c r="D20" i="14"/>
  <c r="F20" i="14" s="1"/>
  <c r="C20" i="14"/>
  <c r="B20" i="14"/>
  <c r="D19" i="14"/>
  <c r="F19" i="14" s="1"/>
  <c r="C19" i="14"/>
  <c r="B19" i="14"/>
  <c r="D18" i="14"/>
  <c r="F18" i="14" s="1"/>
  <c r="C18" i="14"/>
  <c r="B18" i="14"/>
  <c r="D17" i="14"/>
  <c r="F17" i="14" s="1"/>
  <c r="C17" i="14"/>
  <c r="B17" i="14"/>
  <c r="D16" i="14"/>
  <c r="F16" i="14" s="1"/>
  <c r="C16" i="14"/>
  <c r="B16" i="14"/>
  <c r="D15" i="14"/>
  <c r="F15" i="14" s="1"/>
  <c r="C15" i="14"/>
  <c r="B15" i="14"/>
  <c r="D14" i="14"/>
  <c r="F14" i="14" s="1"/>
  <c r="C14" i="14"/>
  <c r="B14" i="14"/>
  <c r="D13" i="14"/>
  <c r="F13" i="14" s="1"/>
  <c r="C13" i="14"/>
  <c r="B13" i="14"/>
  <c r="D12" i="14"/>
  <c r="F12" i="14" s="1"/>
  <c r="C12" i="14"/>
  <c r="B12" i="14"/>
  <c r="D11" i="14"/>
  <c r="F11" i="14" s="1"/>
  <c r="C11" i="14"/>
  <c r="B11" i="14"/>
  <c r="D10" i="14"/>
  <c r="F10" i="14" s="1"/>
  <c r="C10" i="14"/>
  <c r="B10" i="14"/>
  <c r="D9" i="14"/>
  <c r="F9" i="14" s="1"/>
  <c r="C9" i="14"/>
  <c r="B9" i="14"/>
  <c r="D8" i="14"/>
  <c r="F8" i="14" s="1"/>
  <c r="C8" i="14"/>
  <c r="B8" i="14"/>
  <c r="D7" i="14"/>
  <c r="F7" i="14" s="1"/>
  <c r="C7" i="14"/>
  <c r="B7" i="14"/>
  <c r="D6" i="14"/>
  <c r="F6" i="14" s="1"/>
  <c r="C6" i="14"/>
  <c r="B6" i="14"/>
  <c r="D5" i="14"/>
  <c r="F5" i="14" s="1"/>
  <c r="C5" i="14"/>
  <c r="B5" i="14"/>
  <c r="D4" i="14"/>
  <c r="F4" i="14" s="1"/>
  <c r="C4" i="14"/>
  <c r="B4" i="14"/>
  <c r="D3" i="14"/>
  <c r="F3" i="14" s="1"/>
  <c r="C3" i="14"/>
  <c r="B3" i="14"/>
  <c r="D29" i="13"/>
  <c r="F29" i="13" s="1"/>
  <c r="C29" i="13"/>
  <c r="B29" i="13"/>
  <c r="D28" i="13"/>
  <c r="F28" i="13" s="1"/>
  <c r="C28" i="13"/>
  <c r="B28" i="13"/>
  <c r="D27" i="13"/>
  <c r="F27" i="13" s="1"/>
  <c r="C27" i="13"/>
  <c r="B27" i="13"/>
  <c r="D26" i="13"/>
  <c r="F26" i="13" s="1"/>
  <c r="C26" i="13"/>
  <c r="B26" i="13"/>
  <c r="D25" i="13"/>
  <c r="F25" i="13" s="1"/>
  <c r="C25" i="13"/>
  <c r="B25" i="13"/>
  <c r="D24" i="13"/>
  <c r="F24" i="13" s="1"/>
  <c r="C24" i="13"/>
  <c r="B24" i="13"/>
  <c r="D23" i="13"/>
  <c r="F23" i="13" s="1"/>
  <c r="C23" i="13"/>
  <c r="B23" i="13"/>
  <c r="D22" i="13"/>
  <c r="F22" i="13" s="1"/>
  <c r="C22" i="13"/>
  <c r="B22" i="13"/>
  <c r="D21" i="13"/>
  <c r="F21" i="13" s="1"/>
  <c r="C21" i="13"/>
  <c r="B21" i="13"/>
  <c r="D20" i="13"/>
  <c r="F20" i="13" s="1"/>
  <c r="C20" i="13"/>
  <c r="B20" i="13"/>
  <c r="D19" i="13"/>
  <c r="F19" i="13" s="1"/>
  <c r="C19" i="13"/>
  <c r="B19" i="13"/>
  <c r="D18" i="13"/>
  <c r="F18" i="13" s="1"/>
  <c r="C18" i="13"/>
  <c r="B18" i="13"/>
  <c r="D17" i="13"/>
  <c r="F17" i="13" s="1"/>
  <c r="C17" i="13"/>
  <c r="B17" i="13"/>
  <c r="D16" i="13"/>
  <c r="F16" i="13" s="1"/>
  <c r="C16" i="13"/>
  <c r="B16" i="13"/>
  <c r="D15" i="13"/>
  <c r="F15" i="13" s="1"/>
  <c r="C15" i="13"/>
  <c r="B15" i="13"/>
  <c r="D14" i="13"/>
  <c r="F14" i="13" s="1"/>
  <c r="C14" i="13"/>
  <c r="B14" i="13"/>
  <c r="D13" i="13"/>
  <c r="F13" i="13" s="1"/>
  <c r="C13" i="13"/>
  <c r="B13" i="13"/>
  <c r="D12" i="13"/>
  <c r="F12" i="13" s="1"/>
  <c r="C12" i="13"/>
  <c r="B12" i="13"/>
  <c r="D11" i="13"/>
  <c r="F11" i="13" s="1"/>
  <c r="C11" i="13"/>
  <c r="B11" i="13"/>
  <c r="D10" i="13"/>
  <c r="F10" i="13" s="1"/>
  <c r="C10" i="13"/>
  <c r="B10" i="13"/>
  <c r="D9" i="13"/>
  <c r="F9" i="13" s="1"/>
  <c r="C9" i="13"/>
  <c r="B9" i="13"/>
  <c r="D8" i="13"/>
  <c r="F8" i="13" s="1"/>
  <c r="C8" i="13"/>
  <c r="B8" i="13"/>
  <c r="D7" i="13"/>
  <c r="F7" i="13" s="1"/>
  <c r="C7" i="13"/>
  <c r="B7" i="13"/>
  <c r="D6" i="13"/>
  <c r="F6" i="13" s="1"/>
  <c r="C6" i="13"/>
  <c r="B6" i="13"/>
  <c r="D5" i="13"/>
  <c r="F5" i="13" s="1"/>
  <c r="C5" i="13"/>
  <c r="B5" i="13"/>
  <c r="D4" i="13"/>
  <c r="F4" i="13" s="1"/>
  <c r="C4" i="13"/>
  <c r="B4" i="13"/>
  <c r="D3" i="13"/>
  <c r="F3" i="13" s="1"/>
  <c r="C3" i="13"/>
  <c r="B3" i="13"/>
  <c r="D29" i="12"/>
  <c r="F29" i="12" s="1"/>
  <c r="C29" i="12"/>
  <c r="B29" i="12"/>
  <c r="D28" i="12"/>
  <c r="F28" i="12" s="1"/>
  <c r="C28" i="12"/>
  <c r="B28" i="12"/>
  <c r="D27" i="12"/>
  <c r="F27" i="12" s="1"/>
  <c r="C27" i="12"/>
  <c r="B27" i="12"/>
  <c r="D26" i="12"/>
  <c r="F26" i="12" s="1"/>
  <c r="C26" i="12"/>
  <c r="B26" i="12"/>
  <c r="D25" i="12"/>
  <c r="F25" i="12" s="1"/>
  <c r="C25" i="12"/>
  <c r="B25" i="12"/>
  <c r="D24" i="12"/>
  <c r="F24" i="12" s="1"/>
  <c r="C24" i="12"/>
  <c r="B24" i="12"/>
  <c r="D23" i="12"/>
  <c r="F23" i="12" s="1"/>
  <c r="C23" i="12"/>
  <c r="B23" i="12"/>
  <c r="D22" i="12"/>
  <c r="F22" i="12" s="1"/>
  <c r="C22" i="12"/>
  <c r="B22" i="12"/>
  <c r="D21" i="12"/>
  <c r="F21" i="12" s="1"/>
  <c r="C21" i="12"/>
  <c r="B21" i="12"/>
  <c r="D20" i="12"/>
  <c r="F20" i="12" s="1"/>
  <c r="C20" i="12"/>
  <c r="B20" i="12"/>
  <c r="D19" i="12"/>
  <c r="F19" i="12" s="1"/>
  <c r="C19" i="12"/>
  <c r="B19" i="12"/>
  <c r="D18" i="12"/>
  <c r="F18" i="12" s="1"/>
  <c r="C18" i="12"/>
  <c r="B18" i="12"/>
  <c r="D17" i="12"/>
  <c r="F17" i="12" s="1"/>
  <c r="C17" i="12"/>
  <c r="B17" i="12"/>
  <c r="D16" i="12"/>
  <c r="F16" i="12" s="1"/>
  <c r="C16" i="12"/>
  <c r="B16" i="12"/>
  <c r="D15" i="12"/>
  <c r="F15" i="12" s="1"/>
  <c r="C15" i="12"/>
  <c r="B15" i="12"/>
  <c r="D14" i="12"/>
  <c r="F14" i="12" s="1"/>
  <c r="C14" i="12"/>
  <c r="B14" i="12"/>
  <c r="D13" i="12"/>
  <c r="F13" i="12" s="1"/>
  <c r="C13" i="12"/>
  <c r="B13" i="12"/>
  <c r="D12" i="12"/>
  <c r="F12" i="12" s="1"/>
  <c r="C12" i="12"/>
  <c r="B12" i="12"/>
  <c r="D11" i="12"/>
  <c r="F11" i="12" s="1"/>
  <c r="C11" i="12"/>
  <c r="B11" i="12"/>
  <c r="D10" i="12"/>
  <c r="F10" i="12" s="1"/>
  <c r="C10" i="12"/>
  <c r="B10" i="12"/>
  <c r="D9" i="12"/>
  <c r="F9" i="12" s="1"/>
  <c r="C9" i="12"/>
  <c r="B9" i="12"/>
  <c r="D8" i="12"/>
  <c r="F8" i="12" s="1"/>
  <c r="C8" i="12"/>
  <c r="B8" i="12"/>
  <c r="D7" i="12"/>
  <c r="F7" i="12" s="1"/>
  <c r="C7" i="12"/>
  <c r="B7" i="12"/>
  <c r="D6" i="12"/>
  <c r="F6" i="12" s="1"/>
  <c r="C6" i="12"/>
  <c r="B6" i="12"/>
  <c r="D5" i="12"/>
  <c r="F5" i="12" s="1"/>
  <c r="C5" i="12"/>
  <c r="B5" i="12"/>
  <c r="D4" i="12"/>
  <c r="F4" i="12" s="1"/>
  <c r="C4" i="12"/>
  <c r="B4" i="12"/>
  <c r="D3" i="12"/>
  <c r="F3" i="12" s="1"/>
  <c r="C3" i="12"/>
  <c r="B3" i="12"/>
  <c r="D29" i="11"/>
  <c r="F29" i="11" s="1"/>
  <c r="C29" i="11"/>
  <c r="B29" i="11"/>
  <c r="D28" i="11"/>
  <c r="F28" i="11" s="1"/>
  <c r="C28" i="11"/>
  <c r="B28" i="11"/>
  <c r="D27" i="11"/>
  <c r="F27" i="11" s="1"/>
  <c r="C27" i="11"/>
  <c r="B27" i="11"/>
  <c r="D26" i="11"/>
  <c r="F26" i="11" s="1"/>
  <c r="C26" i="11"/>
  <c r="B26" i="11"/>
  <c r="D25" i="11"/>
  <c r="F25" i="11" s="1"/>
  <c r="C25" i="11"/>
  <c r="B25" i="11"/>
  <c r="D24" i="11"/>
  <c r="F24" i="11" s="1"/>
  <c r="C24" i="11"/>
  <c r="B24" i="11"/>
  <c r="D23" i="11"/>
  <c r="F23" i="11" s="1"/>
  <c r="C23" i="11"/>
  <c r="B23" i="11"/>
  <c r="D22" i="11"/>
  <c r="F22" i="11" s="1"/>
  <c r="C22" i="11"/>
  <c r="B22" i="11"/>
  <c r="D21" i="11"/>
  <c r="F21" i="11" s="1"/>
  <c r="C21" i="11"/>
  <c r="B21" i="11"/>
  <c r="D20" i="11"/>
  <c r="F20" i="11" s="1"/>
  <c r="C20" i="11"/>
  <c r="B20" i="11"/>
  <c r="D19" i="11"/>
  <c r="F19" i="11" s="1"/>
  <c r="C19" i="11"/>
  <c r="B19" i="11"/>
  <c r="D18" i="11"/>
  <c r="F18" i="11" s="1"/>
  <c r="C18" i="11"/>
  <c r="B18" i="11"/>
  <c r="D17" i="11"/>
  <c r="F17" i="11" s="1"/>
  <c r="C17" i="11"/>
  <c r="B17" i="11"/>
  <c r="D16" i="11"/>
  <c r="F16" i="11" s="1"/>
  <c r="C16" i="11"/>
  <c r="B16" i="11"/>
  <c r="D15" i="11"/>
  <c r="F15" i="11" s="1"/>
  <c r="C15" i="11"/>
  <c r="B15" i="11"/>
  <c r="D14" i="11"/>
  <c r="F14" i="11" s="1"/>
  <c r="C14" i="11"/>
  <c r="B14" i="11"/>
  <c r="D13" i="11"/>
  <c r="F13" i="11" s="1"/>
  <c r="C13" i="11"/>
  <c r="B13" i="11"/>
  <c r="D12" i="11"/>
  <c r="F12" i="11" s="1"/>
  <c r="C12" i="11"/>
  <c r="B12" i="11"/>
  <c r="D11" i="11"/>
  <c r="F11" i="11" s="1"/>
  <c r="C11" i="11"/>
  <c r="B11" i="11"/>
  <c r="D10" i="11"/>
  <c r="F10" i="11" s="1"/>
  <c r="C10" i="11"/>
  <c r="B10" i="11"/>
  <c r="D9" i="11"/>
  <c r="F9" i="11" s="1"/>
  <c r="C9" i="11"/>
  <c r="B9" i="11"/>
  <c r="D8" i="11"/>
  <c r="F8" i="11" s="1"/>
  <c r="C8" i="11"/>
  <c r="B8" i="11"/>
  <c r="D7" i="11"/>
  <c r="F7" i="11" s="1"/>
  <c r="C7" i="11"/>
  <c r="B7" i="11"/>
  <c r="D6" i="11"/>
  <c r="F6" i="11" s="1"/>
  <c r="C6" i="11"/>
  <c r="B6" i="11"/>
  <c r="D5" i="11"/>
  <c r="F5" i="11" s="1"/>
  <c r="C5" i="11"/>
  <c r="B5" i="11"/>
  <c r="D4" i="11"/>
  <c r="F4" i="11" s="1"/>
  <c r="C4" i="11"/>
  <c r="B4" i="11"/>
  <c r="D3" i="11"/>
  <c r="F3" i="11" s="1"/>
  <c r="C3" i="11"/>
  <c r="B3" i="11"/>
  <c r="D29" i="10"/>
  <c r="F29" i="10" s="1"/>
  <c r="C29" i="10"/>
  <c r="B29" i="10"/>
  <c r="D28" i="10"/>
  <c r="F28" i="10" s="1"/>
  <c r="C28" i="10"/>
  <c r="B28" i="10"/>
  <c r="D27" i="10"/>
  <c r="F27" i="10" s="1"/>
  <c r="C27" i="10"/>
  <c r="B27" i="10"/>
  <c r="D26" i="10"/>
  <c r="F26" i="10" s="1"/>
  <c r="C26" i="10"/>
  <c r="B26" i="10"/>
  <c r="D25" i="10"/>
  <c r="F25" i="10" s="1"/>
  <c r="C25" i="10"/>
  <c r="B25" i="10"/>
  <c r="D24" i="10"/>
  <c r="F24" i="10" s="1"/>
  <c r="C24" i="10"/>
  <c r="B24" i="10"/>
  <c r="D23" i="10"/>
  <c r="F23" i="10" s="1"/>
  <c r="C23" i="10"/>
  <c r="B23" i="10"/>
  <c r="D22" i="10"/>
  <c r="F22" i="10" s="1"/>
  <c r="C22" i="10"/>
  <c r="B22" i="10"/>
  <c r="D21" i="10"/>
  <c r="F21" i="10" s="1"/>
  <c r="C21" i="10"/>
  <c r="B21" i="10"/>
  <c r="D20" i="10"/>
  <c r="F20" i="10" s="1"/>
  <c r="C20" i="10"/>
  <c r="B20" i="10"/>
  <c r="D19" i="10"/>
  <c r="F19" i="10" s="1"/>
  <c r="C19" i="10"/>
  <c r="B19" i="10"/>
  <c r="D18" i="10"/>
  <c r="F18" i="10" s="1"/>
  <c r="C18" i="10"/>
  <c r="B18" i="10"/>
  <c r="D17" i="10"/>
  <c r="F17" i="10" s="1"/>
  <c r="C17" i="10"/>
  <c r="B17" i="10"/>
  <c r="D16" i="10"/>
  <c r="F16" i="10" s="1"/>
  <c r="C16" i="10"/>
  <c r="B16" i="10"/>
  <c r="D15" i="10"/>
  <c r="F15" i="10" s="1"/>
  <c r="C15" i="10"/>
  <c r="B15" i="10"/>
  <c r="D14" i="10"/>
  <c r="F14" i="10" s="1"/>
  <c r="C14" i="10"/>
  <c r="B14" i="10"/>
  <c r="D13" i="10"/>
  <c r="F13" i="10" s="1"/>
  <c r="C13" i="10"/>
  <c r="B13" i="10"/>
  <c r="D12" i="10"/>
  <c r="F12" i="10" s="1"/>
  <c r="C12" i="10"/>
  <c r="B12" i="10"/>
  <c r="D11" i="10"/>
  <c r="F11" i="10" s="1"/>
  <c r="C11" i="10"/>
  <c r="B11" i="10"/>
  <c r="D10" i="10"/>
  <c r="F10" i="10" s="1"/>
  <c r="C10" i="10"/>
  <c r="B10" i="10"/>
  <c r="D9" i="10"/>
  <c r="F9" i="10" s="1"/>
  <c r="C9" i="10"/>
  <c r="B9" i="10"/>
  <c r="D8" i="10"/>
  <c r="F8" i="10" s="1"/>
  <c r="C8" i="10"/>
  <c r="B8" i="10"/>
  <c r="D7" i="10"/>
  <c r="F7" i="10" s="1"/>
  <c r="C7" i="10"/>
  <c r="B7" i="10"/>
  <c r="D6" i="10"/>
  <c r="F6" i="10" s="1"/>
  <c r="C6" i="10"/>
  <c r="B6" i="10"/>
  <c r="D5" i="10"/>
  <c r="F5" i="10" s="1"/>
  <c r="C5" i="10"/>
  <c r="B5" i="10"/>
  <c r="D4" i="10"/>
  <c r="F4" i="10" s="1"/>
  <c r="C4" i="10"/>
  <c r="B4" i="10"/>
  <c r="D3" i="10"/>
  <c r="F3" i="10" s="1"/>
  <c r="C3" i="10"/>
  <c r="B3" i="10"/>
  <c r="D29" i="9"/>
  <c r="F29" i="9" s="1"/>
  <c r="C29" i="9"/>
  <c r="B29" i="9"/>
  <c r="D28" i="9"/>
  <c r="F28" i="9" s="1"/>
  <c r="C28" i="9"/>
  <c r="B28" i="9"/>
  <c r="D27" i="9"/>
  <c r="F27" i="9" s="1"/>
  <c r="C27" i="9"/>
  <c r="B27" i="9"/>
  <c r="D26" i="9"/>
  <c r="F26" i="9" s="1"/>
  <c r="C26" i="9"/>
  <c r="B26" i="9"/>
  <c r="D25" i="9"/>
  <c r="F25" i="9" s="1"/>
  <c r="C25" i="9"/>
  <c r="B25" i="9"/>
  <c r="D24" i="9"/>
  <c r="F24" i="9" s="1"/>
  <c r="C24" i="9"/>
  <c r="B24" i="9"/>
  <c r="D23" i="9"/>
  <c r="F23" i="9" s="1"/>
  <c r="C23" i="9"/>
  <c r="B23" i="9"/>
  <c r="D22" i="9"/>
  <c r="F22" i="9" s="1"/>
  <c r="C22" i="9"/>
  <c r="B22" i="9"/>
  <c r="D21" i="9"/>
  <c r="F21" i="9" s="1"/>
  <c r="C21" i="9"/>
  <c r="B21" i="9"/>
  <c r="D20" i="9"/>
  <c r="F20" i="9" s="1"/>
  <c r="C20" i="9"/>
  <c r="B20" i="9"/>
  <c r="D19" i="9"/>
  <c r="F19" i="9" s="1"/>
  <c r="C19" i="9"/>
  <c r="B19" i="9"/>
  <c r="D18" i="9"/>
  <c r="F18" i="9" s="1"/>
  <c r="C18" i="9"/>
  <c r="B18" i="9"/>
  <c r="D17" i="9"/>
  <c r="F17" i="9" s="1"/>
  <c r="C17" i="9"/>
  <c r="B17" i="9"/>
  <c r="D16" i="9"/>
  <c r="F16" i="9" s="1"/>
  <c r="C16" i="9"/>
  <c r="B16" i="9"/>
  <c r="D15" i="9"/>
  <c r="F15" i="9" s="1"/>
  <c r="C15" i="9"/>
  <c r="B15" i="9"/>
  <c r="D14" i="9"/>
  <c r="F14" i="9" s="1"/>
  <c r="C14" i="9"/>
  <c r="B14" i="9"/>
  <c r="D13" i="9"/>
  <c r="F13" i="9" s="1"/>
  <c r="C13" i="9"/>
  <c r="B13" i="9"/>
  <c r="D12" i="9"/>
  <c r="F12" i="9" s="1"/>
  <c r="C12" i="9"/>
  <c r="B12" i="9"/>
  <c r="D11" i="9"/>
  <c r="F11" i="9" s="1"/>
  <c r="C11" i="9"/>
  <c r="B11" i="9"/>
  <c r="D10" i="9"/>
  <c r="F10" i="9" s="1"/>
  <c r="C10" i="9"/>
  <c r="B10" i="9"/>
  <c r="D9" i="9"/>
  <c r="F9" i="9" s="1"/>
  <c r="C9" i="9"/>
  <c r="B9" i="9"/>
  <c r="D8" i="9"/>
  <c r="F8" i="9" s="1"/>
  <c r="C8" i="9"/>
  <c r="B8" i="9"/>
  <c r="D7" i="9"/>
  <c r="F7" i="9" s="1"/>
  <c r="C7" i="9"/>
  <c r="B7" i="9"/>
  <c r="D6" i="9"/>
  <c r="F6" i="9" s="1"/>
  <c r="C6" i="9"/>
  <c r="B6" i="9"/>
  <c r="D5" i="9"/>
  <c r="F5" i="9" s="1"/>
  <c r="C5" i="9"/>
  <c r="B5" i="9"/>
  <c r="D4" i="9"/>
  <c r="F4" i="9" s="1"/>
  <c r="C4" i="9"/>
  <c r="B4" i="9"/>
  <c r="D3" i="9"/>
  <c r="F3" i="9" s="1"/>
  <c r="C3" i="9"/>
  <c r="B3" i="9"/>
  <c r="D29" i="8"/>
  <c r="F29" i="8" s="1"/>
  <c r="C29" i="8"/>
  <c r="B29" i="8"/>
  <c r="D28" i="8"/>
  <c r="F28" i="8" s="1"/>
  <c r="C28" i="8"/>
  <c r="B28" i="8"/>
  <c r="D27" i="8"/>
  <c r="F27" i="8" s="1"/>
  <c r="C27" i="8"/>
  <c r="B27" i="8"/>
  <c r="D26" i="8"/>
  <c r="F26" i="8" s="1"/>
  <c r="C26" i="8"/>
  <c r="B26" i="8"/>
  <c r="D25" i="8"/>
  <c r="F25" i="8" s="1"/>
  <c r="C25" i="8"/>
  <c r="B25" i="8"/>
  <c r="D24" i="8"/>
  <c r="F24" i="8" s="1"/>
  <c r="C24" i="8"/>
  <c r="B24" i="8"/>
  <c r="D23" i="8"/>
  <c r="F23" i="8" s="1"/>
  <c r="C23" i="8"/>
  <c r="B23" i="8"/>
  <c r="D22" i="8"/>
  <c r="F22" i="8" s="1"/>
  <c r="C22" i="8"/>
  <c r="B22" i="8"/>
  <c r="D21" i="8"/>
  <c r="F21" i="8" s="1"/>
  <c r="C21" i="8"/>
  <c r="B21" i="8"/>
  <c r="D20" i="8"/>
  <c r="F20" i="8" s="1"/>
  <c r="C20" i="8"/>
  <c r="B20" i="8"/>
  <c r="D19" i="8"/>
  <c r="F19" i="8" s="1"/>
  <c r="C19" i="8"/>
  <c r="B19" i="8"/>
  <c r="D18" i="8"/>
  <c r="F18" i="8" s="1"/>
  <c r="C18" i="8"/>
  <c r="B18" i="8"/>
  <c r="D17" i="8"/>
  <c r="F17" i="8" s="1"/>
  <c r="C17" i="8"/>
  <c r="B17" i="8"/>
  <c r="D16" i="8"/>
  <c r="F16" i="8" s="1"/>
  <c r="C16" i="8"/>
  <c r="B16" i="8"/>
  <c r="D15" i="8"/>
  <c r="F15" i="8" s="1"/>
  <c r="C15" i="8"/>
  <c r="B15" i="8"/>
  <c r="D14" i="8"/>
  <c r="F14" i="8" s="1"/>
  <c r="C14" i="8"/>
  <c r="B14" i="8"/>
  <c r="D13" i="8"/>
  <c r="F13" i="8" s="1"/>
  <c r="C13" i="8"/>
  <c r="B13" i="8"/>
  <c r="D12" i="8"/>
  <c r="F12" i="8" s="1"/>
  <c r="C12" i="8"/>
  <c r="B12" i="8"/>
  <c r="D11" i="8"/>
  <c r="F11" i="8" s="1"/>
  <c r="C11" i="8"/>
  <c r="B11" i="8"/>
  <c r="D10" i="8"/>
  <c r="F10" i="8" s="1"/>
  <c r="C10" i="8"/>
  <c r="B10" i="8"/>
  <c r="D9" i="8"/>
  <c r="F9" i="8" s="1"/>
  <c r="C9" i="8"/>
  <c r="B9" i="8"/>
  <c r="D8" i="8"/>
  <c r="F8" i="8" s="1"/>
  <c r="C8" i="8"/>
  <c r="B8" i="8"/>
  <c r="D7" i="8"/>
  <c r="F7" i="8" s="1"/>
  <c r="C7" i="8"/>
  <c r="B7" i="8"/>
  <c r="D6" i="8"/>
  <c r="F6" i="8" s="1"/>
  <c r="C6" i="8"/>
  <c r="B6" i="8"/>
  <c r="D5" i="8"/>
  <c r="F5" i="8" s="1"/>
  <c r="C5" i="8"/>
  <c r="B5" i="8"/>
  <c r="D4" i="8"/>
  <c r="F4" i="8" s="1"/>
  <c r="C4" i="8"/>
  <c r="B4" i="8"/>
  <c r="D3" i="8"/>
  <c r="F3" i="8" s="1"/>
  <c r="C3" i="8"/>
  <c r="B3" i="8"/>
  <c r="D29" i="7"/>
  <c r="F29" i="7" s="1"/>
  <c r="C29" i="7"/>
  <c r="B29" i="7"/>
  <c r="D28" i="7"/>
  <c r="F28" i="7" s="1"/>
  <c r="C28" i="7"/>
  <c r="B28" i="7"/>
  <c r="D27" i="7"/>
  <c r="F27" i="7" s="1"/>
  <c r="C27" i="7"/>
  <c r="B27" i="7"/>
  <c r="D26" i="7"/>
  <c r="F26" i="7" s="1"/>
  <c r="C26" i="7"/>
  <c r="B26" i="7"/>
  <c r="D25" i="7"/>
  <c r="F25" i="7" s="1"/>
  <c r="C25" i="7"/>
  <c r="B25" i="7"/>
  <c r="D24" i="7"/>
  <c r="F24" i="7" s="1"/>
  <c r="C24" i="7"/>
  <c r="B24" i="7"/>
  <c r="D23" i="7"/>
  <c r="F23" i="7" s="1"/>
  <c r="C23" i="7"/>
  <c r="B23" i="7"/>
  <c r="D22" i="7"/>
  <c r="F22" i="7" s="1"/>
  <c r="C22" i="7"/>
  <c r="B22" i="7"/>
  <c r="D21" i="7"/>
  <c r="F21" i="7" s="1"/>
  <c r="C21" i="7"/>
  <c r="B21" i="7"/>
  <c r="D20" i="7"/>
  <c r="F20" i="7" s="1"/>
  <c r="C20" i="7"/>
  <c r="B20" i="7"/>
  <c r="D19" i="7"/>
  <c r="F19" i="7" s="1"/>
  <c r="C19" i="7"/>
  <c r="B19" i="7"/>
  <c r="D18" i="7"/>
  <c r="F18" i="7" s="1"/>
  <c r="C18" i="7"/>
  <c r="B18" i="7"/>
  <c r="D17" i="7"/>
  <c r="F17" i="7" s="1"/>
  <c r="C17" i="7"/>
  <c r="B17" i="7"/>
  <c r="D16" i="7"/>
  <c r="F16" i="7" s="1"/>
  <c r="C16" i="7"/>
  <c r="B16" i="7"/>
  <c r="D15" i="7"/>
  <c r="F15" i="7" s="1"/>
  <c r="C15" i="7"/>
  <c r="B15" i="7"/>
  <c r="D14" i="7"/>
  <c r="F14" i="7" s="1"/>
  <c r="C14" i="7"/>
  <c r="B14" i="7"/>
  <c r="D13" i="7"/>
  <c r="F13" i="7" s="1"/>
  <c r="C13" i="7"/>
  <c r="B13" i="7"/>
  <c r="D12" i="7"/>
  <c r="F12" i="7" s="1"/>
  <c r="C12" i="7"/>
  <c r="B12" i="7"/>
  <c r="D11" i="7"/>
  <c r="F11" i="7" s="1"/>
  <c r="C11" i="7"/>
  <c r="B11" i="7"/>
  <c r="D10" i="7"/>
  <c r="F10" i="7" s="1"/>
  <c r="C10" i="7"/>
  <c r="B10" i="7"/>
  <c r="D9" i="7"/>
  <c r="F9" i="7" s="1"/>
  <c r="C9" i="7"/>
  <c r="B9" i="7"/>
  <c r="D8" i="7"/>
  <c r="F8" i="7" s="1"/>
  <c r="C8" i="7"/>
  <c r="B8" i="7"/>
  <c r="D7" i="7"/>
  <c r="F7" i="7" s="1"/>
  <c r="C7" i="7"/>
  <c r="B7" i="7"/>
  <c r="D6" i="7"/>
  <c r="F6" i="7" s="1"/>
  <c r="C6" i="7"/>
  <c r="B6" i="7"/>
  <c r="D5" i="7"/>
  <c r="F5" i="7" s="1"/>
  <c r="C5" i="7"/>
  <c r="B5" i="7"/>
  <c r="D4" i="7"/>
  <c r="F4" i="7" s="1"/>
  <c r="C4" i="7"/>
  <c r="B4" i="7"/>
  <c r="D3" i="7"/>
  <c r="F3" i="7" s="1"/>
  <c r="C3" i="7"/>
  <c r="B3" i="7"/>
  <c r="D29" i="6"/>
  <c r="F29" i="6" s="1"/>
  <c r="C29" i="6"/>
  <c r="B29" i="6"/>
  <c r="D28" i="6"/>
  <c r="F28" i="6" s="1"/>
  <c r="C28" i="6"/>
  <c r="B28" i="6"/>
  <c r="D27" i="6"/>
  <c r="F27" i="6" s="1"/>
  <c r="C27" i="6"/>
  <c r="B27" i="6"/>
  <c r="D26" i="6"/>
  <c r="F26" i="6" s="1"/>
  <c r="C26" i="6"/>
  <c r="B26" i="6"/>
  <c r="D25" i="6"/>
  <c r="F25" i="6" s="1"/>
  <c r="C25" i="6"/>
  <c r="B25" i="6"/>
  <c r="D24" i="6"/>
  <c r="F24" i="6" s="1"/>
  <c r="C24" i="6"/>
  <c r="B24" i="6"/>
  <c r="D23" i="6"/>
  <c r="F23" i="6" s="1"/>
  <c r="C23" i="6"/>
  <c r="B23" i="6"/>
  <c r="D22" i="6"/>
  <c r="F22" i="6" s="1"/>
  <c r="C22" i="6"/>
  <c r="B22" i="6"/>
  <c r="D21" i="6"/>
  <c r="F21" i="6" s="1"/>
  <c r="C21" i="6"/>
  <c r="B21" i="6"/>
  <c r="D20" i="6"/>
  <c r="F20" i="6" s="1"/>
  <c r="C20" i="6"/>
  <c r="B20" i="6"/>
  <c r="D19" i="6"/>
  <c r="F19" i="6" s="1"/>
  <c r="C19" i="6"/>
  <c r="B19" i="6"/>
  <c r="D18" i="6"/>
  <c r="F18" i="6" s="1"/>
  <c r="C18" i="6"/>
  <c r="B18" i="6"/>
  <c r="D17" i="6"/>
  <c r="F17" i="6" s="1"/>
  <c r="C17" i="6"/>
  <c r="B17" i="6"/>
  <c r="D16" i="6"/>
  <c r="F16" i="6" s="1"/>
  <c r="C16" i="6"/>
  <c r="B16" i="6"/>
  <c r="D15" i="6"/>
  <c r="F15" i="6" s="1"/>
  <c r="C15" i="6"/>
  <c r="B15" i="6"/>
  <c r="D14" i="6"/>
  <c r="F14" i="6" s="1"/>
  <c r="C14" i="6"/>
  <c r="B14" i="6"/>
  <c r="D13" i="6"/>
  <c r="F13" i="6" s="1"/>
  <c r="C13" i="6"/>
  <c r="B13" i="6"/>
  <c r="D12" i="6"/>
  <c r="F12" i="6" s="1"/>
  <c r="C12" i="6"/>
  <c r="B12" i="6"/>
  <c r="D11" i="6"/>
  <c r="F11" i="6" s="1"/>
  <c r="C11" i="6"/>
  <c r="B11" i="6"/>
  <c r="D10" i="6"/>
  <c r="F10" i="6" s="1"/>
  <c r="C10" i="6"/>
  <c r="B10" i="6"/>
  <c r="D9" i="6"/>
  <c r="F9" i="6" s="1"/>
  <c r="C9" i="6"/>
  <c r="B9" i="6"/>
  <c r="D8" i="6"/>
  <c r="F8" i="6" s="1"/>
  <c r="C8" i="6"/>
  <c r="B8" i="6"/>
  <c r="D7" i="6"/>
  <c r="F7" i="6" s="1"/>
  <c r="C7" i="6"/>
  <c r="B7" i="6"/>
  <c r="D6" i="6"/>
  <c r="F6" i="6" s="1"/>
  <c r="C6" i="6"/>
  <c r="B6" i="6"/>
  <c r="D5" i="6"/>
  <c r="F5" i="6" s="1"/>
  <c r="C5" i="6"/>
  <c r="B5" i="6"/>
  <c r="D4" i="6"/>
  <c r="F4" i="6" s="1"/>
  <c r="C4" i="6"/>
  <c r="B4" i="6"/>
  <c r="D3" i="6"/>
  <c r="F3" i="6" s="1"/>
  <c r="C3" i="6"/>
  <c r="B3" i="6"/>
  <c r="B4" i="5"/>
  <c r="C4" i="5"/>
  <c r="D4" i="5"/>
  <c r="F4" i="5" s="1"/>
  <c r="B5" i="5"/>
  <c r="C5" i="5"/>
  <c r="D5" i="5"/>
  <c r="F5" i="5" s="1"/>
  <c r="B6" i="5"/>
  <c r="C6" i="5"/>
  <c r="D6" i="5"/>
  <c r="F6" i="5" s="1"/>
  <c r="B7" i="5"/>
  <c r="C7" i="5"/>
  <c r="D7" i="5"/>
  <c r="F7" i="5" s="1"/>
  <c r="B8" i="5"/>
  <c r="C8" i="5"/>
  <c r="D8" i="5"/>
  <c r="F8" i="5" s="1"/>
  <c r="B9" i="5"/>
  <c r="C9" i="5"/>
  <c r="D9" i="5"/>
  <c r="F9" i="5" s="1"/>
  <c r="B10" i="5"/>
  <c r="C10" i="5"/>
  <c r="D10" i="5"/>
  <c r="F10" i="5" s="1"/>
  <c r="B11" i="5"/>
  <c r="C11" i="5"/>
  <c r="D11" i="5"/>
  <c r="F11" i="5" s="1"/>
  <c r="B12" i="5"/>
  <c r="C12" i="5"/>
  <c r="D12" i="5"/>
  <c r="F12" i="5" s="1"/>
  <c r="B13" i="5"/>
  <c r="C13" i="5"/>
  <c r="D13" i="5"/>
  <c r="F13" i="5" s="1"/>
  <c r="B14" i="5"/>
  <c r="C14" i="5"/>
  <c r="D14" i="5"/>
  <c r="F14" i="5" s="1"/>
  <c r="B15" i="5"/>
  <c r="C15" i="5"/>
  <c r="D15" i="5"/>
  <c r="F15" i="5" s="1"/>
  <c r="B16" i="5"/>
  <c r="C16" i="5"/>
  <c r="D16" i="5"/>
  <c r="F16" i="5" s="1"/>
  <c r="B17" i="5"/>
  <c r="C17" i="5"/>
  <c r="D17" i="5"/>
  <c r="F17" i="5" s="1"/>
  <c r="B18" i="5"/>
  <c r="C18" i="5"/>
  <c r="D18" i="5"/>
  <c r="F18" i="5" s="1"/>
  <c r="B19" i="5"/>
  <c r="C19" i="5"/>
  <c r="D19" i="5"/>
  <c r="F19" i="5" s="1"/>
  <c r="B20" i="5"/>
  <c r="C20" i="5"/>
  <c r="D20" i="5"/>
  <c r="F20" i="5" s="1"/>
  <c r="B21" i="5"/>
  <c r="C21" i="5"/>
  <c r="D21" i="5"/>
  <c r="F21" i="5" s="1"/>
  <c r="B22" i="5"/>
  <c r="C22" i="5"/>
  <c r="D22" i="5"/>
  <c r="F22" i="5" s="1"/>
  <c r="B23" i="5"/>
  <c r="C23" i="5"/>
  <c r="D23" i="5"/>
  <c r="F23" i="5" s="1"/>
  <c r="B24" i="5"/>
  <c r="C24" i="5"/>
  <c r="D24" i="5"/>
  <c r="F24" i="5" s="1"/>
  <c r="B25" i="5"/>
  <c r="C25" i="5"/>
  <c r="D25" i="5"/>
  <c r="F25" i="5" s="1"/>
  <c r="B26" i="5"/>
  <c r="C26" i="5"/>
  <c r="D26" i="5"/>
  <c r="F26" i="5" s="1"/>
  <c r="B27" i="5"/>
  <c r="C27" i="5"/>
  <c r="D27" i="5"/>
  <c r="F27" i="5" s="1"/>
  <c r="B28" i="5"/>
  <c r="C28" i="5"/>
  <c r="D28" i="5"/>
  <c r="F28" i="5" s="1"/>
  <c r="B29" i="5"/>
  <c r="C29" i="5"/>
  <c r="D29" i="5"/>
  <c r="F29" i="5" s="1"/>
  <c r="D3" i="5"/>
  <c r="F3" i="5" s="1"/>
  <c r="C3" i="5"/>
  <c r="B3" i="5"/>
  <c r="A1" i="5"/>
  <c r="F30" i="17" l="1"/>
  <c r="D14" i="4" s="1"/>
  <c r="F30" i="14"/>
  <c r="D12" i="4" s="1"/>
  <c r="F30" i="19"/>
  <c r="D16" i="4" s="1"/>
  <c r="F30" i="8"/>
  <c r="D6" i="4" s="1"/>
  <c r="F30" i="10"/>
  <c r="D8" i="4" s="1"/>
  <c r="F30" i="12"/>
  <c r="D10" i="4" s="1"/>
  <c r="F30" i="7"/>
  <c r="D5" i="4" s="1"/>
  <c r="F30" i="9"/>
  <c r="D7" i="4" s="1"/>
  <c r="F30" i="11"/>
  <c r="D9" i="4" s="1"/>
  <c r="F30" i="13"/>
  <c r="D11" i="4" s="1"/>
  <c r="F30" i="15"/>
  <c r="D13" i="4" s="1"/>
  <c r="F30" i="18"/>
  <c r="D15" i="4" s="1"/>
  <c r="F30" i="20"/>
  <c r="F30" i="5"/>
  <c r="D3" i="4" s="1"/>
  <c r="F30" i="21"/>
  <c r="F30" i="6"/>
  <c r="D4" i="4" s="1"/>
  <c r="D19" i="4" l="1"/>
</calcChain>
</file>

<file path=xl/sharedStrings.xml><?xml version="1.0" encoding="utf-8"?>
<sst xmlns="http://schemas.openxmlformats.org/spreadsheetml/2006/main" count="386" uniqueCount="211">
  <si>
    <t>واحـد</t>
  </si>
  <si>
    <t>شـرح فهرست بها</t>
  </si>
  <si>
    <t>شماره</t>
  </si>
  <si>
    <t>رديف</t>
  </si>
  <si>
    <t>شماره فصل</t>
  </si>
  <si>
    <t>شرح فصل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</si>
  <si>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</si>
  <si>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</si>
  <si>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</si>
  <si>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</si>
  <si>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</si>
  <si>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</si>
  <si>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</si>
  <si>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</si>
  <si>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</si>
  <si>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</si>
  <si>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</si>
  <si>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</si>
  <si>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</si>
  <si>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شماره رديف</t>
  </si>
  <si>
    <t>بهاي واحد (ريال)</t>
  </si>
  <si>
    <t>بهاي كل</t>
  </si>
  <si>
    <t>حجم/ مقدار</t>
  </si>
  <si>
    <t>جمع مبلغ</t>
  </si>
  <si>
    <t>جمع كل مبلغ</t>
  </si>
  <si>
    <t>جمع</t>
  </si>
  <si>
    <t>Kelasefan@gmail.com</t>
  </si>
  <si>
    <t>Email:</t>
  </si>
  <si>
    <t>www.Kelasefan.com</t>
  </si>
  <si>
    <t>Web:</t>
  </si>
  <si>
    <t>دفتر فني پروژه هاي عمراني                            وب سايت تخصصي دفتر فني</t>
  </si>
  <si>
    <t>عملیات ریسه</t>
  </si>
  <si>
    <t>آماده سازی  و جوشکاری خط لوله</t>
  </si>
  <si>
    <t>آزمایش های کنترل کیفیت جوش</t>
  </si>
  <si>
    <t>عایقکاری</t>
  </si>
  <si>
    <t>نصب شیر و اتصالها</t>
  </si>
  <si>
    <t>عبور از موانع</t>
  </si>
  <si>
    <t>آزمایش و راه اندازی</t>
  </si>
  <si>
    <t>حفاظت از زنگ</t>
  </si>
  <si>
    <t>برش و پخ سر لوله</t>
  </si>
  <si>
    <t>خمکاری لوله و استقرار لوله در کانال</t>
  </si>
  <si>
    <t>ایستگاههای تقلیل فشار و اندازه گیری</t>
  </si>
  <si>
    <t>12</t>
  </si>
  <si>
    <t>احداث حوضچه</t>
  </si>
  <si>
    <t>تهیه نقشه</t>
  </si>
  <si>
    <t>حمل و نقل</t>
  </si>
  <si>
    <t>مصالح پای کار</t>
  </si>
  <si>
    <t>دستور العمل تجهیز و بر چیدن کارگاه</t>
  </si>
  <si>
    <t>0101001</t>
  </si>
  <si>
    <t>ریسه لوله فولادی 2 اینچ عایق نشده کنار کانال</t>
  </si>
  <si>
    <t>متر</t>
  </si>
  <si>
    <t>0101002</t>
  </si>
  <si>
    <t>ریسه لوله فولادی 3 اینچ عایق نشده کنار کانال</t>
  </si>
  <si>
    <t>0101003</t>
  </si>
  <si>
    <t>ریسه لوله فولادی 4 اینچ عایق نشده کنار کانال</t>
  </si>
  <si>
    <t>0101004</t>
  </si>
  <si>
    <t>ریسه لوله فولادی 6 اینچ عایق نشده کنار کانال</t>
  </si>
  <si>
    <t>0101005</t>
  </si>
  <si>
    <t>ریسه لوله فولادی 8 اینچ عایق نشده کنار کانال</t>
  </si>
  <si>
    <t>0101014</t>
  </si>
  <si>
    <t>ریسه لوله فولادی 26 اینچ عایق نشده کنار کانال</t>
  </si>
  <si>
    <t>سر جوش</t>
  </si>
  <si>
    <t>عدد</t>
  </si>
  <si>
    <t>متر مربع</t>
  </si>
  <si>
    <t>4201001</t>
  </si>
  <si>
    <t>تامین و تجهیز دفاتر کار پیمانکار</t>
  </si>
  <si>
    <t>مقطوع</t>
  </si>
  <si>
    <t>4201002</t>
  </si>
  <si>
    <t>تامین لباس کار ، کفش و کلاه حفاظتی کارگران</t>
  </si>
  <si>
    <t>4202001</t>
  </si>
  <si>
    <t>تامین یک وعده غذای کارفرما ،مهندسی مشاور و آزمایشگاه ( در صورت ذکر تعداد مشخص در پیمان)</t>
  </si>
  <si>
    <t>4211001</t>
  </si>
  <si>
    <t>تامین آزمایشگاه و تاریکخانه با تجهیزات مربوط و تجهیز کارگاه برای انجام آزمایش های پرتونگاری</t>
  </si>
  <si>
    <t>4212001</t>
  </si>
  <si>
    <t>بیمه تجهیز کارگاه</t>
  </si>
  <si>
    <t>بهاي واحد</t>
  </si>
  <si>
    <t>فهرست بهای تاسیسات نفت و گاز - رشته گازرسانی به صنایع سال 95</t>
  </si>
  <si>
    <t>0101006</t>
  </si>
  <si>
    <t>ریسه لوله فولادی 10 اینچ عایق نشده کنار کانال</t>
  </si>
  <si>
    <t>0101007</t>
  </si>
  <si>
    <t>ریسه لوله فولادی 12 اینچ عایق نشده کنار کانال</t>
  </si>
  <si>
    <t>0101008</t>
  </si>
  <si>
    <t>ریسه لوله فولادی 14 اینچ عایق نشده کنار کانال</t>
  </si>
  <si>
    <t>0101009</t>
  </si>
  <si>
    <t>ریسه لوله فولادی 16 اینچ عایق نشده کنار کانال</t>
  </si>
  <si>
    <t>0101010</t>
  </si>
  <si>
    <t>ریسه لوله فولادی 18 اینچ عایق نشده کنار کانال</t>
  </si>
  <si>
    <t>0101011</t>
  </si>
  <si>
    <t>ریسه لوله فولادی20 اینچ عایق نشده کنار کانال</t>
  </si>
  <si>
    <t>0101012</t>
  </si>
  <si>
    <t>ریسه لوله فولادی 22 اینچ عایق نشده کنار کانال</t>
  </si>
  <si>
    <t>0101013</t>
  </si>
  <si>
    <t>ریسه لوله فولادی 24 اینچ عایق نشده کنار کانال</t>
  </si>
  <si>
    <t>0207003</t>
  </si>
  <si>
    <t>آماده سازی و جوشکاری لوله فولادی به قطر 6 اینچ با ضخامت 0.189 تا 0.219 اینچ</t>
  </si>
  <si>
    <t>0207004</t>
  </si>
  <si>
    <t>آماده سازی و جوشکاری لوله فولادی به قطر 6 اینچ با ضخامت 0.220 تا 0.250 اینچ</t>
  </si>
  <si>
    <t>0207005</t>
  </si>
  <si>
    <t>آماده سازی و جوشکاری لوله فولادی به قطر 6 اینچ با ضخامت 0.251تا 0.281 اینچ</t>
  </si>
  <si>
    <t>0207006</t>
  </si>
  <si>
    <t>آماده سازی و جوشکاری لوله فولادی به قطر 6 اینچ با ضخامت 0.282 تا0.312 اینچ</t>
  </si>
  <si>
    <t>0404001</t>
  </si>
  <si>
    <t>عایقکاری گرم لوله فولادی به قطر 2 اینچ در کارگاه ثابت</t>
  </si>
  <si>
    <t>0404002</t>
  </si>
  <si>
    <t>عایقکاری گرم لوله فولادی به قطر 3 اینچ در کارگاه ثابت</t>
  </si>
  <si>
    <t>0404003</t>
  </si>
  <si>
    <t>عایقکاری گرم لوله فولادی به قطر 4 اینچ در کارگاه ثابت</t>
  </si>
  <si>
    <t>0404004</t>
  </si>
  <si>
    <t>عایقکاری گرم لوله فولادی به قطر 6 اینچ در کارگاه ثابت</t>
  </si>
  <si>
    <t>0404005</t>
  </si>
  <si>
    <t>عایقکاری گرم لوله فولادی به قطر 8 اینچ در کارگاه ثابت</t>
  </si>
  <si>
    <t>0502006</t>
  </si>
  <si>
    <t>نصب شیر فولادی فلنجی به قطر 10 اینچ در حوضچه یا کانال</t>
  </si>
  <si>
    <t>0502007</t>
  </si>
  <si>
    <t>نصب شیر فولادی فلنجی به قطر 12 اینچ در حوضچه یا کانال</t>
  </si>
  <si>
    <t>0502008</t>
  </si>
  <si>
    <t>نصب شیر فولادی فلنجی به قطر 14 اینچ در حوضچه یا کانال</t>
  </si>
  <si>
    <t>0502009</t>
  </si>
  <si>
    <t>نصب شیر فولادی فلنجی به قطر 16 اینچ در حوضچه یا کانال</t>
  </si>
  <si>
    <t>0502010</t>
  </si>
  <si>
    <t>نصب شیر فولادی فلنجی به قطر 18 اینچ در حوضچه یا کانال</t>
  </si>
  <si>
    <t>0502011</t>
  </si>
  <si>
    <t>نصب شیر فولادی فلنجی به قطر 20 اینچ در حوضچه یا کانال</t>
  </si>
  <si>
    <t>0502012</t>
  </si>
  <si>
    <t>نصب شیر فولادی فلنجی به قطر 22 اینچ در حوضچه یا کانال</t>
  </si>
  <si>
    <t>0502013</t>
  </si>
  <si>
    <t>نصب شیر فولادی فلنجی به قطر 24 اینچ در حوضچه یا کانال</t>
  </si>
  <si>
    <t>0502014</t>
  </si>
  <si>
    <t>نصب شیر فولادی فلنجی به قطر 26 اینچ در حوضچه یا کانال</t>
  </si>
  <si>
    <t>0606004</t>
  </si>
  <si>
    <t>عملیات نصب لوله گاز به قطر 6 اینچ با غلاف 10 اینچ از کنار پل های موجود شامل جوشکاری عایقکاری و رنگ آمیزی</t>
  </si>
  <si>
    <t>0606005</t>
  </si>
  <si>
    <t>عملیات نصب لوله گاز به قطر 8 اینچ با غلاف 12 اینچ از کنار پلهای موجود شامل جوشکاری عایقکاری و رنگ آمیزی</t>
  </si>
  <si>
    <t>0606006</t>
  </si>
  <si>
    <t>عملیات نصب لوله گاز به قطر 10 اینچ با غلاف 16 اینچ از کنار پلهای موجود شامل جوشکاری عایقکاری و رنگ آمیزی</t>
  </si>
  <si>
    <t>0606007</t>
  </si>
  <si>
    <t>عملیات نصب لوله گاز به قطر 12 اینچ با غلاف 16 اینچ از کنار پلهای موجود شامل جوشکاری عایقکاری و رنگ آمیزی</t>
  </si>
  <si>
    <t>0606008</t>
  </si>
  <si>
    <t>عملیات نصب لوله گاز به قطر14اینچ با غلاف 18 اینچ از کنار پلهای موجود شامل جوشکاری عایقکاری و رنگ آمیزی</t>
  </si>
  <si>
    <t>0606009</t>
  </si>
  <si>
    <t>عملیات نصب لوله گاز به قطر 16 اینچ با غلاف 20 اینچ از کنار پلهای موجود شامل جوشکاری عایقکاری و رنگ آمیزی</t>
  </si>
  <si>
    <t>0606010</t>
  </si>
  <si>
    <t>عملیات نصب لوله گاز به قطر 18 اینچ با غلاف 22 اینچ از کنار پلهای موجود شامل جوشکاری عایقکاری و رنگ آمیزی</t>
  </si>
  <si>
    <t>مورد</t>
  </si>
  <si>
    <t>0703004</t>
  </si>
  <si>
    <t>همکاری در انجام اتصال نهایی لوله به قطر 18 تا 24 اینچ به لوله گازدار</t>
  </si>
  <si>
    <t>0703005</t>
  </si>
  <si>
    <t>همکاری در انجام اتصال نهایی لوله به قطر 26 تا 30 اینچ به لوله گازدار</t>
  </si>
  <si>
    <t>0704001</t>
  </si>
  <si>
    <t>تنظیم و راه اندازی حفاظت کاتدی و رفع نواقص</t>
  </si>
  <si>
    <t>0705001</t>
  </si>
  <si>
    <t>همکاری در تزریق گاز به خط لوله به قطر 2 تا 4 اینچ</t>
  </si>
  <si>
    <t>0705002</t>
  </si>
  <si>
    <t>همکاری در تزریق گاز به خط لوله به قطر 6 تا 8 اینچ</t>
  </si>
  <si>
    <t>0705003</t>
  </si>
  <si>
    <t>همکاری در تزریق گاز به خط لوله به قطر 10 تا 14 اینچ</t>
  </si>
  <si>
    <t>0705004</t>
  </si>
  <si>
    <t>همکاری در تزریق گاز به خط لوله به قطر 16 تا 20 اینچ</t>
  </si>
  <si>
    <t>0705005</t>
  </si>
  <si>
    <t>همکاری در تزریق گاز به خط لوله به قطر 22 تا 26 اینچ</t>
  </si>
  <si>
    <t>0705006</t>
  </si>
  <si>
    <t>همکاری در تزریق گاز به خط لوله به قطر28 تا 30 اینچ</t>
  </si>
  <si>
    <t>0801001</t>
  </si>
  <si>
    <t>محوطه سازی ایستگاه کاتدی طبق نقشه 6007-SP</t>
  </si>
  <si>
    <t>0801002</t>
  </si>
  <si>
    <t>اضافه بها 5 سانتیمتر شن ریزی اضافی</t>
  </si>
  <si>
    <t>0801003</t>
  </si>
  <si>
    <t>ستون با تکیه گاه شامل کارهای خاکی‏‏ بتن ریزی تهیه و نصب ستون و رنگ آمیزی بطور کامل طبق نقشه 6007-SP</t>
  </si>
  <si>
    <t>0801004</t>
  </si>
  <si>
    <t>ستون بدون تکیه گاه شامل کارهای خاکی‏‏ بتن ریزی تهیه و نصب ستون و رنگ آمیزی بطور کامل طبق نقشه 6007-SP</t>
  </si>
  <si>
    <t>1001017</t>
  </si>
  <si>
    <t>خمکاری لوله عایق نشده به قطر 30 اینچ در کارگاه ثابت</t>
  </si>
  <si>
    <t>1002001</t>
  </si>
  <si>
    <t>خم کردن لوله عایق شده به قطر 1 اینچ در کارگاه ثابت شامل پاک کردن عایق در محل خم و عایقکاری مجدد</t>
  </si>
  <si>
    <t>1002002</t>
  </si>
  <si>
    <t>خم کردن لوله عایق شده به قطر 2 اینچ در کارگاه ثابت شامل پاک کردن عایق در محل خم و عایقکاری مجدد</t>
  </si>
  <si>
    <t>1002003</t>
  </si>
  <si>
    <t>خم کردن لوله عایق شده به قطر 3 اینچ در کارگاه ثابت شامل پاک کردن عایق در محل خم و عایقکاری مجدد</t>
  </si>
  <si>
    <t>1002004</t>
  </si>
  <si>
    <t>خم کردن لوله عایق شده به قطر 4 اینچ در کارگاه ثابت شامل پاک کردن عایق در محل خم و عایقکاری مجدد</t>
  </si>
  <si>
    <t>1002005</t>
  </si>
  <si>
    <t>خم کردن لوله عایق شده به قطر 6 اینچ در کارگاه ثابت شامل پاک کردن عایق در محل خم و عایقکاری مجدد</t>
  </si>
  <si>
    <t>1002006</t>
  </si>
  <si>
    <t>خم کردن لوله عایق شده به قطر 8 اینچ در کارگاه ثابت شامل پاک کردن عایق در محل خم و عایقکاری مجدد</t>
  </si>
  <si>
    <t>1002007</t>
  </si>
  <si>
    <t>خم کردن لوله عایق شده به قطر 10 اینچ در کارگاه ثابت شامل پاک کردن عایق در محل خم و عایقکاری مجدد</t>
  </si>
  <si>
    <t>1002008</t>
  </si>
  <si>
    <t>خم کردن لوله عایق شده به قطر 12 اینچ در کارگاه ثابت شامل پاک کردن عایق در محل خم و عایقکاری مجدد</t>
  </si>
  <si>
    <t>1002009</t>
  </si>
  <si>
    <t>خم کردن لوله عایق شده به قطر 14 اینچ در کارگاه ثابت شامل پاک کردن عایق در محل خم و عایقکاری مجدد</t>
  </si>
  <si>
    <t>تن</t>
  </si>
  <si>
    <t>1413017</t>
  </si>
  <si>
    <t>حمل شهری فلنج ساده با فلنج کور فولادی به قطر 30 اینچ</t>
  </si>
  <si>
    <t>1414001</t>
  </si>
  <si>
    <t>بارگیری ،حمل بین شهری تا 30 کیلومتر باراندازی مصالح</t>
  </si>
  <si>
    <t>1415001</t>
  </si>
  <si>
    <t>حمل مصالح ، نسبت به مازاد 30 برکیلومتر ،تا فاصله 75 کیلومتر</t>
  </si>
  <si>
    <t>تن -  کیلومتر‏</t>
  </si>
  <si>
    <t>1415002</t>
  </si>
  <si>
    <t>حمل مصالح ، نسبت به مازاد 75 برکیلومتر ،تا فاصله 150 کیلومتر</t>
  </si>
  <si>
    <t>1415003</t>
  </si>
  <si>
    <t>حمل مصالح ، نسبت به مازاد 150 برکیلومتر ،تا فاصله 300 کیلومتر</t>
  </si>
  <si>
    <t>1415004</t>
  </si>
  <si>
    <t>حمل مصالح ، نسبت به مازاد 300 برکیلومتر ،تا فاصله 450 کیلومتر</t>
  </si>
  <si>
    <t>1415005</t>
  </si>
  <si>
    <t>حمل مصالح ، نسبت به مازاد 450 برکیلومتر ،تا فاصله 750 کیلومتر</t>
  </si>
  <si>
    <t>1415006</t>
  </si>
  <si>
    <t>حمل مصالح ، نسبت به مازاد 750 بر کیلومتر</t>
  </si>
  <si>
    <t>4213001</t>
  </si>
  <si>
    <t>برچیدن کارگاه</t>
  </si>
  <si>
    <t xml:space="preserve"> شرح فصول فهرست بهای تاسیسات نفت و گاز - رشته گازرسانی به صنایع سال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</si>
</sst>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;0"/>
    <numFmt numFmtId="165" formatCode="_-* #,##0_-;_-* #,##0\-;_-* &quot;-&quot;??_-;_-@_-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"/>
      <color indexed="8"/>
      <name val="B Nazanin"/>
      <charset val="178"/>
    </font>
    <font>
      <b/>
      <sz val="11"/>
      <color indexed="8"/>
      <name val="B Nazanin"/>
      <charset val="178"/>
    </font>
    <font>
      <sz val="11"/>
      <color indexed="8"/>
      <name val="B Nazanin"/>
      <charset val="178"/>
    </font>
    <font>
      <b/>
      <sz val="11"/>
      <color theme="0"/>
      <name val="B Nazanin"/>
      <charset val="178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4"/>
      <color indexed="8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>
      <alignment vertical="top"/>
    </xf>
    <xf numFmtId="0" fontId="3" fillId="0" borderId="0" xfId="0" applyFont="1" applyAlignment="1">
      <alignment vertical="top" wrapText="1" readingOrder="2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 readingOrder="2"/>
    </xf>
    <xf numFmtId="0" fontId="4" fillId="0" borderId="0" xfId="0" applyFont="1" applyAlignment="1">
      <alignment horizontal="center" vertical="top" wrapText="1" readingOrder="2"/>
    </xf>
    <xf numFmtId="3" fontId="4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 wrapText="1" readingOrder="2"/>
    </xf>
    <xf numFmtId="0" fontId="3" fillId="0" borderId="2" xfId="0" applyFont="1" applyBorder="1" applyAlignment="1">
      <alignment horizontal="center" vertical="top" wrapText="1" readingOrder="2"/>
    </xf>
    <xf numFmtId="0" fontId="3" fillId="0" borderId="3" xfId="0" applyFont="1" applyBorder="1" applyAlignment="1">
      <alignment horizontal="center" vertical="top" wrapText="1" readingOrder="2"/>
    </xf>
    <xf numFmtId="0" fontId="4" fillId="0" borderId="4" xfId="0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0" fontId="6" fillId="2" borderId="0" xfId="0" applyFont="1" applyFill="1" applyAlignment="1">
      <alignment horizontal="center" vertical="top"/>
    </xf>
    <xf numFmtId="0" fontId="2" fillId="0" borderId="0" xfId="0" applyFont="1" applyAlignment="1">
      <alignment vertical="top" wrapText="1" readingOrder="2"/>
    </xf>
    <xf numFmtId="164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wrapText="1" readingOrder="2"/>
    </xf>
    <xf numFmtId="165" fontId="4" fillId="0" borderId="6" xfId="1" applyNumberFormat="1" applyFont="1" applyBorder="1" applyAlignment="1">
      <alignment horizontal="center" vertical="center" wrapText="1" readingOrder="2"/>
    </xf>
    <xf numFmtId="165" fontId="4" fillId="3" borderId="7" xfId="1" applyNumberFormat="1" applyFont="1" applyFill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 wrapText="1" readingOrder="2"/>
    </xf>
    <xf numFmtId="0" fontId="5" fillId="2" borderId="0" xfId="0" applyFont="1" applyFill="1" applyAlignment="1">
      <alignment horizontal="center" vertical="center" readingOrder="2"/>
    </xf>
    <xf numFmtId="0" fontId="6" fillId="2" borderId="0" xfId="2" applyFont="1" applyFill="1" applyAlignment="1" applyProtection="1">
      <alignment vertical="top"/>
    </xf>
    <xf numFmtId="0" fontId="2" fillId="0" borderId="0" xfId="0" applyFont="1" applyAlignment="1">
      <alignment horizontal="center" vertical="top" readingOrder="2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523875</xdr:rowOff>
    </xdr:from>
    <xdr:to>
      <xdr:col>3</xdr:col>
      <xdr:colOff>295275</xdr:colOff>
      <xdr:row>14</xdr:row>
      <xdr:rowOff>142875</xdr:rowOff>
    </xdr:to>
    <xdr:sp macro="" textlink="">
      <xdr:nvSpPr>
        <xdr:cNvPr id="2" name="TextBox 1"/>
        <xdr:cNvSpPr txBox="1"/>
      </xdr:nvSpPr>
      <xdr:spPr>
        <a:xfrm>
          <a:off x="9986552925" y="523875"/>
          <a:ext cx="4914900" cy="428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fa-IR" sz="4400">
              <a:solidFill>
                <a:srgbClr val="FF0000"/>
              </a:solidFill>
              <a:cs typeface="B Titr" panose="00000700000000000000" pitchFamily="2" charset="-78"/>
            </a:rPr>
            <a:t>نسخه</a:t>
          </a:r>
          <a:r>
            <a:rPr lang="fa-IR" sz="4400" baseline="0">
              <a:solidFill>
                <a:srgbClr val="FF0000"/>
              </a:solidFill>
              <a:cs typeface="B Titr" panose="00000700000000000000" pitchFamily="2" charset="-78"/>
            </a:rPr>
            <a:t> دموی فایل اکسل فهرست بهای نفت و گاز سال  1395 لیست کامل ردیفها در نسخه اصلی</a:t>
          </a:r>
          <a:endParaRPr lang="fa-IR" sz="4400">
            <a:solidFill>
              <a:srgbClr val="FF0000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lasefan@gmail.com" TargetMode="External"/><Relationship Id="rId1" Type="http://schemas.openxmlformats.org/officeDocument/2006/relationships/hyperlink" Target="http://www.kelasefan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rightToLeft="1" tabSelected="1" workbookViewId="0">
      <selection activeCell="G10" sqref="G10"/>
    </sheetView>
  </sheetViews>
  <sheetFormatPr defaultRowHeight="12.75" x14ac:dyDescent="0.2"/>
  <cols>
    <col min="2" max="2" width="54.85546875" customWidth="1"/>
    <col min="4" max="4" width="14" customWidth="1"/>
    <col min="5" max="9" width="11.140625" customWidth="1"/>
  </cols>
  <sheetData>
    <row r="1" spans="1:9" ht="42" x14ac:dyDescent="0.2">
      <c r="A1" s="16"/>
      <c r="B1" s="16" t="s">
        <v>76</v>
      </c>
      <c r="C1" s="16"/>
      <c r="D1" s="16"/>
    </row>
    <row r="2" spans="1:9" ht="19.5" x14ac:dyDescent="0.2">
      <c r="A2" s="1" t="s">
        <v>2</v>
      </c>
      <c r="B2" s="1" t="s">
        <v>1</v>
      </c>
      <c r="C2" s="1" t="s">
        <v>0</v>
      </c>
      <c r="D2" s="1" t="s">
        <v>75</v>
      </c>
      <c r="E2" s="24" t="s">
        <v>30</v>
      </c>
      <c r="F2" s="24"/>
      <c r="G2" s="24"/>
      <c r="H2" s="24"/>
      <c r="I2" s="24"/>
    </row>
    <row r="3" spans="1:9" ht="18" x14ac:dyDescent="0.2">
      <c r="A3" s="2" t="s">
        <v>48</v>
      </c>
      <c r="B3" s="3" t="s">
        <v>49</v>
      </c>
      <c r="C3" s="4" t="s">
        <v>50</v>
      </c>
      <c r="D3" s="5">
        <v>6630</v>
      </c>
      <c r="E3" s="25" t="s">
        <v>28</v>
      </c>
      <c r="F3" s="25"/>
      <c r="G3" s="25"/>
      <c r="H3" s="25"/>
      <c r="I3" s="15" t="s">
        <v>29</v>
      </c>
    </row>
    <row r="4" spans="1:9" ht="18" x14ac:dyDescent="0.2">
      <c r="A4" s="2" t="s">
        <v>51</v>
      </c>
      <c r="B4" s="3" t="s">
        <v>52</v>
      </c>
      <c r="C4" s="4" t="s">
        <v>50</v>
      </c>
      <c r="D4" s="5">
        <v>12730</v>
      </c>
      <c r="E4" s="25" t="s">
        <v>26</v>
      </c>
      <c r="F4" s="25"/>
      <c r="G4" s="25"/>
      <c r="H4" s="25"/>
      <c r="I4" s="15" t="s">
        <v>27</v>
      </c>
    </row>
    <row r="5" spans="1:9" ht="18" x14ac:dyDescent="0.2">
      <c r="A5" s="2" t="s">
        <v>53</v>
      </c>
      <c r="B5" s="3" t="s">
        <v>54</v>
      </c>
      <c r="C5" s="4" t="s">
        <v>50</v>
      </c>
      <c r="D5" s="5">
        <v>15930</v>
      </c>
    </row>
    <row r="6" spans="1:9" ht="18" x14ac:dyDescent="0.2">
      <c r="A6" s="2" t="s">
        <v>55</v>
      </c>
      <c r="B6" s="3" t="s">
        <v>56</v>
      </c>
      <c r="C6" s="4" t="s">
        <v>50</v>
      </c>
      <c r="D6" s="5">
        <v>18550</v>
      </c>
    </row>
    <row r="7" spans="1:9" ht="18" x14ac:dyDescent="0.2">
      <c r="A7" s="2" t="s">
        <v>57</v>
      </c>
      <c r="B7" s="3" t="s">
        <v>58</v>
      </c>
      <c r="C7" s="4" t="s">
        <v>50</v>
      </c>
      <c r="D7" s="5">
        <v>20510</v>
      </c>
    </row>
    <row r="8" spans="1:9" ht="18" x14ac:dyDescent="0.2">
      <c r="A8" s="2" t="s">
        <v>77</v>
      </c>
      <c r="B8" s="3" t="s">
        <v>78</v>
      </c>
      <c r="C8" s="4" t="s">
        <v>50</v>
      </c>
      <c r="D8" s="5">
        <v>24540</v>
      </c>
    </row>
    <row r="9" spans="1:9" ht="18" x14ac:dyDescent="0.2">
      <c r="A9" s="2" t="s">
        <v>79</v>
      </c>
      <c r="B9" s="3" t="s">
        <v>80</v>
      </c>
      <c r="C9" s="4" t="s">
        <v>50</v>
      </c>
      <c r="D9" s="5">
        <v>27810</v>
      </c>
    </row>
    <row r="10" spans="1:9" ht="18" x14ac:dyDescent="0.2">
      <c r="A10" s="2" t="s">
        <v>81</v>
      </c>
      <c r="B10" s="3" t="s">
        <v>82</v>
      </c>
      <c r="C10" s="4" t="s">
        <v>50</v>
      </c>
      <c r="D10" s="5">
        <v>29330</v>
      </c>
    </row>
    <row r="11" spans="1:9" ht="18" x14ac:dyDescent="0.2">
      <c r="A11" s="2" t="s">
        <v>83</v>
      </c>
      <c r="B11" s="3" t="s">
        <v>84</v>
      </c>
      <c r="C11" s="4" t="s">
        <v>50</v>
      </c>
      <c r="D11" s="5">
        <v>33770</v>
      </c>
    </row>
    <row r="12" spans="1:9" ht="18" x14ac:dyDescent="0.2">
      <c r="A12" s="2" t="s">
        <v>85</v>
      </c>
      <c r="B12" s="3" t="s">
        <v>86</v>
      </c>
      <c r="C12" s="4" t="s">
        <v>50</v>
      </c>
      <c r="D12" s="5">
        <v>37120</v>
      </c>
    </row>
    <row r="13" spans="1:9" ht="18" x14ac:dyDescent="0.2">
      <c r="A13" s="2" t="s">
        <v>87</v>
      </c>
      <c r="B13" s="3" t="s">
        <v>88</v>
      </c>
      <c r="C13" s="4" t="s">
        <v>50</v>
      </c>
      <c r="D13" s="5">
        <v>38350</v>
      </c>
    </row>
    <row r="14" spans="1:9" ht="18" x14ac:dyDescent="0.2">
      <c r="A14" s="2" t="s">
        <v>89</v>
      </c>
      <c r="B14" s="3" t="s">
        <v>90</v>
      </c>
      <c r="C14" s="4" t="s">
        <v>50</v>
      </c>
      <c r="D14" s="5">
        <v>41140</v>
      </c>
    </row>
    <row r="15" spans="1:9" ht="18" x14ac:dyDescent="0.2">
      <c r="A15" s="2" t="s">
        <v>91</v>
      </c>
      <c r="B15" s="3" t="s">
        <v>92</v>
      </c>
      <c r="C15" s="4" t="s">
        <v>50</v>
      </c>
      <c r="D15" s="5">
        <v>46180</v>
      </c>
    </row>
    <row r="16" spans="1:9" ht="18" x14ac:dyDescent="0.2">
      <c r="A16" s="2" t="s">
        <v>59</v>
      </c>
      <c r="B16" s="3" t="s">
        <v>60</v>
      </c>
      <c r="C16" s="4" t="s">
        <v>50</v>
      </c>
      <c r="D16" s="5">
        <v>54900</v>
      </c>
    </row>
    <row r="17" spans="1:4" ht="36" x14ac:dyDescent="0.2">
      <c r="A17" s="2" t="s">
        <v>93</v>
      </c>
      <c r="B17" s="3" t="s">
        <v>94</v>
      </c>
      <c r="C17" s="4" t="s">
        <v>61</v>
      </c>
      <c r="D17" s="5">
        <v>877990</v>
      </c>
    </row>
    <row r="18" spans="1:4" ht="36" x14ac:dyDescent="0.2">
      <c r="A18" s="2" t="s">
        <v>95</v>
      </c>
      <c r="B18" s="3" t="s">
        <v>96</v>
      </c>
      <c r="C18" s="4" t="s">
        <v>61</v>
      </c>
      <c r="D18" s="5">
        <v>908260</v>
      </c>
    </row>
    <row r="19" spans="1:4" ht="36" x14ac:dyDescent="0.2">
      <c r="A19" s="2" t="s">
        <v>97</v>
      </c>
      <c r="B19" s="3" t="s">
        <v>98</v>
      </c>
      <c r="C19" s="4" t="s">
        <v>61</v>
      </c>
      <c r="D19" s="5">
        <v>975540</v>
      </c>
    </row>
    <row r="20" spans="1:4" ht="36" x14ac:dyDescent="0.2">
      <c r="A20" s="2" t="s">
        <v>99</v>
      </c>
      <c r="B20" s="3" t="s">
        <v>100</v>
      </c>
      <c r="C20" s="4" t="s">
        <v>61</v>
      </c>
      <c r="D20" s="5">
        <v>1053580</v>
      </c>
    </row>
    <row r="21" spans="1:4" ht="18" x14ac:dyDescent="0.2">
      <c r="A21" s="2" t="s">
        <v>101</v>
      </c>
      <c r="B21" s="3" t="s">
        <v>102</v>
      </c>
      <c r="C21" s="4" t="s">
        <v>50</v>
      </c>
      <c r="D21" s="5">
        <v>16440</v>
      </c>
    </row>
    <row r="22" spans="1:4" ht="18" x14ac:dyDescent="0.2">
      <c r="A22" s="2" t="s">
        <v>103</v>
      </c>
      <c r="B22" s="3" t="s">
        <v>104</v>
      </c>
      <c r="C22" s="4" t="s">
        <v>50</v>
      </c>
      <c r="D22" s="5">
        <v>18790</v>
      </c>
    </row>
    <row r="23" spans="1:4" ht="18" x14ac:dyDescent="0.2">
      <c r="A23" s="2" t="s">
        <v>105</v>
      </c>
      <c r="B23" s="3" t="s">
        <v>106</v>
      </c>
      <c r="C23" s="4" t="s">
        <v>50</v>
      </c>
      <c r="D23" s="5">
        <v>23120</v>
      </c>
    </row>
    <row r="24" spans="1:4" ht="18" x14ac:dyDescent="0.2">
      <c r="A24" s="2" t="s">
        <v>107</v>
      </c>
      <c r="B24" s="3" t="s">
        <v>108</v>
      </c>
      <c r="C24" s="4" t="s">
        <v>50</v>
      </c>
      <c r="D24" s="5">
        <v>27750</v>
      </c>
    </row>
    <row r="25" spans="1:4" ht="18" x14ac:dyDescent="0.2">
      <c r="A25" s="2" t="s">
        <v>109</v>
      </c>
      <c r="B25" s="3" t="s">
        <v>110</v>
      </c>
      <c r="C25" s="4" t="s">
        <v>50</v>
      </c>
      <c r="D25" s="5">
        <v>33040</v>
      </c>
    </row>
    <row r="26" spans="1:4" ht="18" x14ac:dyDescent="0.2">
      <c r="A26" s="2" t="s">
        <v>111</v>
      </c>
      <c r="B26" s="3" t="s">
        <v>112</v>
      </c>
      <c r="C26" s="4" t="s">
        <v>62</v>
      </c>
      <c r="D26" s="5">
        <v>654760</v>
      </c>
    </row>
    <row r="27" spans="1:4" ht="18" x14ac:dyDescent="0.2">
      <c r="A27" s="2" t="s">
        <v>113</v>
      </c>
      <c r="B27" s="3" t="s">
        <v>114</v>
      </c>
      <c r="C27" s="4" t="s">
        <v>62</v>
      </c>
      <c r="D27" s="5">
        <v>799030</v>
      </c>
    </row>
    <row r="28" spans="1:4" ht="18" x14ac:dyDescent="0.2">
      <c r="A28" s="2" t="s">
        <v>115</v>
      </c>
      <c r="B28" s="3" t="s">
        <v>116</v>
      </c>
      <c r="C28" s="4" t="s">
        <v>62</v>
      </c>
      <c r="D28" s="5">
        <v>878940</v>
      </c>
    </row>
    <row r="29" spans="1:4" ht="18" x14ac:dyDescent="0.2">
      <c r="A29" s="2" t="s">
        <v>117</v>
      </c>
      <c r="B29" s="3" t="s">
        <v>118</v>
      </c>
      <c r="C29" s="4" t="s">
        <v>62</v>
      </c>
      <c r="D29" s="5">
        <v>976600</v>
      </c>
    </row>
    <row r="30" spans="1:4" ht="18" x14ac:dyDescent="0.2">
      <c r="A30" s="2" t="s">
        <v>119</v>
      </c>
      <c r="B30" s="3" t="s">
        <v>120</v>
      </c>
      <c r="C30" s="4" t="s">
        <v>62</v>
      </c>
      <c r="D30" s="5">
        <v>1166880</v>
      </c>
    </row>
    <row r="31" spans="1:4" ht="18" x14ac:dyDescent="0.2">
      <c r="A31" s="2" t="s">
        <v>121</v>
      </c>
      <c r="B31" s="3" t="s">
        <v>122</v>
      </c>
      <c r="C31" s="4" t="s">
        <v>62</v>
      </c>
      <c r="D31" s="5">
        <v>1394920</v>
      </c>
    </row>
    <row r="32" spans="1:4" ht="18" x14ac:dyDescent="0.2">
      <c r="A32" s="2" t="s">
        <v>123</v>
      </c>
      <c r="B32" s="3" t="s">
        <v>124</v>
      </c>
      <c r="C32" s="4" t="s">
        <v>62</v>
      </c>
      <c r="D32" s="5">
        <v>1627410</v>
      </c>
    </row>
    <row r="33" spans="1:4" ht="18" x14ac:dyDescent="0.2">
      <c r="A33" s="2" t="s">
        <v>125</v>
      </c>
      <c r="B33" s="3" t="s">
        <v>126</v>
      </c>
      <c r="C33" s="4" t="s">
        <v>62</v>
      </c>
      <c r="D33" s="5">
        <v>1952890</v>
      </c>
    </row>
    <row r="34" spans="1:4" ht="18" x14ac:dyDescent="0.2">
      <c r="A34" s="2" t="s">
        <v>127</v>
      </c>
      <c r="B34" s="3" t="s">
        <v>128</v>
      </c>
      <c r="C34" s="4" t="s">
        <v>62</v>
      </c>
      <c r="D34" s="5">
        <v>2441120</v>
      </c>
    </row>
    <row r="35" spans="1:4" ht="36" x14ac:dyDescent="0.2">
      <c r="A35" s="2" t="s">
        <v>129</v>
      </c>
      <c r="B35" s="3" t="s">
        <v>130</v>
      </c>
      <c r="C35" s="4" t="s">
        <v>50</v>
      </c>
      <c r="D35" s="5">
        <v>78470</v>
      </c>
    </row>
    <row r="36" spans="1:4" ht="36" x14ac:dyDescent="0.2">
      <c r="A36" s="2" t="s">
        <v>131</v>
      </c>
      <c r="B36" s="3" t="s">
        <v>132</v>
      </c>
      <c r="C36" s="4" t="s">
        <v>50</v>
      </c>
      <c r="D36" s="5">
        <v>89540</v>
      </c>
    </row>
    <row r="37" spans="1:4" ht="36" x14ac:dyDescent="0.2">
      <c r="A37" s="2" t="s">
        <v>133</v>
      </c>
      <c r="B37" s="3" t="s">
        <v>134</v>
      </c>
      <c r="C37" s="4" t="s">
        <v>50</v>
      </c>
      <c r="D37" s="5">
        <v>104110</v>
      </c>
    </row>
    <row r="38" spans="1:4" ht="36" x14ac:dyDescent="0.2">
      <c r="A38" s="2" t="s">
        <v>135</v>
      </c>
      <c r="B38" s="3" t="s">
        <v>136</v>
      </c>
      <c r="C38" s="4" t="s">
        <v>50</v>
      </c>
      <c r="D38" s="5">
        <v>119010</v>
      </c>
    </row>
    <row r="39" spans="1:4" ht="36" x14ac:dyDescent="0.2">
      <c r="A39" s="2" t="s">
        <v>137</v>
      </c>
      <c r="B39" s="3" t="s">
        <v>138</v>
      </c>
      <c r="C39" s="4" t="s">
        <v>50</v>
      </c>
      <c r="D39" s="5">
        <v>133430</v>
      </c>
    </row>
    <row r="40" spans="1:4" ht="36" x14ac:dyDescent="0.2">
      <c r="A40" s="2" t="s">
        <v>139</v>
      </c>
      <c r="B40" s="3" t="s">
        <v>140</v>
      </c>
      <c r="C40" s="4" t="s">
        <v>50</v>
      </c>
      <c r="D40" s="5">
        <v>164510</v>
      </c>
    </row>
    <row r="41" spans="1:4" ht="36" x14ac:dyDescent="0.2">
      <c r="A41" s="2" t="s">
        <v>141</v>
      </c>
      <c r="B41" s="3" t="s">
        <v>142</v>
      </c>
      <c r="C41" s="4" t="s">
        <v>50</v>
      </c>
      <c r="D41" s="5">
        <v>182130</v>
      </c>
    </row>
    <row r="42" spans="1:4" ht="18" x14ac:dyDescent="0.2">
      <c r="A42" s="2" t="s">
        <v>144</v>
      </c>
      <c r="B42" s="3" t="s">
        <v>145</v>
      </c>
      <c r="C42" s="4" t="s">
        <v>143</v>
      </c>
      <c r="D42" s="5">
        <v>42452130</v>
      </c>
    </row>
    <row r="43" spans="1:4" ht="18" x14ac:dyDescent="0.2">
      <c r="A43" s="2" t="s">
        <v>146</v>
      </c>
      <c r="B43" s="3" t="s">
        <v>147</v>
      </c>
      <c r="C43" s="4" t="s">
        <v>143</v>
      </c>
      <c r="D43" s="5">
        <v>52711320</v>
      </c>
    </row>
    <row r="44" spans="1:4" ht="18" x14ac:dyDescent="0.2">
      <c r="A44" s="2" t="s">
        <v>148</v>
      </c>
      <c r="B44" s="3" t="s">
        <v>149</v>
      </c>
      <c r="C44" s="4" t="s">
        <v>50</v>
      </c>
      <c r="D44" s="5">
        <v>4900</v>
      </c>
    </row>
    <row r="45" spans="1:4" ht="18" x14ac:dyDescent="0.2">
      <c r="A45" s="2" t="s">
        <v>150</v>
      </c>
      <c r="B45" s="3" t="s">
        <v>151</v>
      </c>
      <c r="C45" s="4" t="s">
        <v>50</v>
      </c>
      <c r="D45" s="5">
        <v>7280</v>
      </c>
    </row>
    <row r="46" spans="1:4" ht="18" x14ac:dyDescent="0.2">
      <c r="A46" s="2" t="s">
        <v>152</v>
      </c>
      <c r="B46" s="3" t="s">
        <v>153</v>
      </c>
      <c r="C46" s="4" t="s">
        <v>50</v>
      </c>
      <c r="D46" s="5">
        <v>8730</v>
      </c>
    </row>
    <row r="47" spans="1:4" ht="18" x14ac:dyDescent="0.2">
      <c r="A47" s="2" t="s">
        <v>154</v>
      </c>
      <c r="B47" s="3" t="s">
        <v>155</v>
      </c>
      <c r="C47" s="4" t="s">
        <v>50</v>
      </c>
      <c r="D47" s="5">
        <v>9700</v>
      </c>
    </row>
    <row r="48" spans="1:4" ht="18" x14ac:dyDescent="0.2">
      <c r="A48" s="2" t="s">
        <v>156</v>
      </c>
      <c r="B48" s="3" t="s">
        <v>157</v>
      </c>
      <c r="C48" s="4" t="s">
        <v>50</v>
      </c>
      <c r="D48" s="5">
        <v>10920</v>
      </c>
    </row>
    <row r="49" spans="1:4" ht="18" x14ac:dyDescent="0.2">
      <c r="A49" s="2" t="s">
        <v>158</v>
      </c>
      <c r="B49" s="3" t="s">
        <v>159</v>
      </c>
      <c r="C49" s="4" t="s">
        <v>50</v>
      </c>
      <c r="D49" s="5">
        <v>12480</v>
      </c>
    </row>
    <row r="50" spans="1:4" ht="18" x14ac:dyDescent="0.2">
      <c r="A50" s="2" t="s">
        <v>160</v>
      </c>
      <c r="B50" s="3" t="s">
        <v>161</v>
      </c>
      <c r="C50" s="4" t="s">
        <v>50</v>
      </c>
      <c r="D50" s="5">
        <v>14550</v>
      </c>
    </row>
    <row r="51" spans="1:4" ht="18" x14ac:dyDescent="0.2">
      <c r="A51" s="2" t="s">
        <v>162</v>
      </c>
      <c r="B51" s="3" t="s">
        <v>163</v>
      </c>
      <c r="C51" s="4" t="s">
        <v>63</v>
      </c>
      <c r="D51" s="5">
        <v>172870</v>
      </c>
    </row>
    <row r="52" spans="1:4" ht="18" x14ac:dyDescent="0.2">
      <c r="A52" s="2" t="s">
        <v>164</v>
      </c>
      <c r="B52" s="3" t="s">
        <v>165</v>
      </c>
      <c r="C52" s="4" t="s">
        <v>63</v>
      </c>
      <c r="D52" s="5">
        <v>32070</v>
      </c>
    </row>
    <row r="53" spans="1:4" ht="36" x14ac:dyDescent="0.2">
      <c r="A53" s="2" t="s">
        <v>166</v>
      </c>
      <c r="B53" s="3" t="s">
        <v>167</v>
      </c>
      <c r="C53" s="4" t="s">
        <v>62</v>
      </c>
      <c r="D53" s="5">
        <v>3524230</v>
      </c>
    </row>
    <row r="54" spans="1:4" ht="36" x14ac:dyDescent="0.2">
      <c r="A54" s="2" t="s">
        <v>168</v>
      </c>
      <c r="B54" s="3" t="s">
        <v>169</v>
      </c>
      <c r="C54" s="4" t="s">
        <v>62</v>
      </c>
      <c r="D54" s="5">
        <v>2646670</v>
      </c>
    </row>
    <row r="55" spans="1:4" ht="18" x14ac:dyDescent="0.2">
      <c r="A55" s="2" t="s">
        <v>170</v>
      </c>
      <c r="B55" s="3" t="s">
        <v>171</v>
      </c>
      <c r="C55" s="4" t="s">
        <v>143</v>
      </c>
      <c r="D55" s="5">
        <v>7534510</v>
      </c>
    </row>
    <row r="56" spans="1:4" ht="36" x14ac:dyDescent="0.2">
      <c r="A56" s="2" t="s">
        <v>172</v>
      </c>
      <c r="B56" s="3" t="s">
        <v>173</v>
      </c>
      <c r="C56" s="4" t="s">
        <v>143</v>
      </c>
      <c r="D56" s="5">
        <v>110550</v>
      </c>
    </row>
    <row r="57" spans="1:4" ht="36" x14ac:dyDescent="0.2">
      <c r="A57" s="2" t="s">
        <v>174</v>
      </c>
      <c r="B57" s="3" t="s">
        <v>175</v>
      </c>
      <c r="C57" s="4" t="s">
        <v>143</v>
      </c>
      <c r="D57" s="5">
        <v>165830</v>
      </c>
    </row>
    <row r="58" spans="1:4" ht="36" x14ac:dyDescent="0.2">
      <c r="A58" s="2" t="s">
        <v>176</v>
      </c>
      <c r="B58" s="3" t="s">
        <v>177</v>
      </c>
      <c r="C58" s="4" t="s">
        <v>143</v>
      </c>
      <c r="D58" s="5">
        <v>189520</v>
      </c>
    </row>
    <row r="59" spans="1:4" ht="36" x14ac:dyDescent="0.2">
      <c r="A59" s="2" t="s">
        <v>178</v>
      </c>
      <c r="B59" s="3" t="s">
        <v>179</v>
      </c>
      <c r="C59" s="4" t="s">
        <v>143</v>
      </c>
      <c r="D59" s="5">
        <v>309090</v>
      </c>
    </row>
    <row r="60" spans="1:4" ht="36" x14ac:dyDescent="0.2">
      <c r="A60" s="2" t="s">
        <v>180</v>
      </c>
      <c r="B60" s="3" t="s">
        <v>181</v>
      </c>
      <c r="C60" s="4" t="s">
        <v>143</v>
      </c>
      <c r="D60" s="5">
        <v>343440</v>
      </c>
    </row>
    <row r="61" spans="1:4" ht="36" x14ac:dyDescent="0.2">
      <c r="A61" s="2" t="s">
        <v>182</v>
      </c>
      <c r="B61" s="3" t="s">
        <v>183</v>
      </c>
      <c r="C61" s="4" t="s">
        <v>143</v>
      </c>
      <c r="D61" s="5">
        <v>767370</v>
      </c>
    </row>
    <row r="62" spans="1:4" ht="36" x14ac:dyDescent="0.2">
      <c r="A62" s="2" t="s">
        <v>184</v>
      </c>
      <c r="B62" s="3" t="s">
        <v>185</v>
      </c>
      <c r="C62" s="4" t="s">
        <v>143</v>
      </c>
      <c r="D62" s="5">
        <v>940800</v>
      </c>
    </row>
    <row r="63" spans="1:4" ht="36" x14ac:dyDescent="0.2">
      <c r="A63" s="2" t="s">
        <v>186</v>
      </c>
      <c r="B63" s="3" t="s">
        <v>187</v>
      </c>
      <c r="C63" s="4" t="s">
        <v>143</v>
      </c>
      <c r="D63" s="5">
        <v>1111860</v>
      </c>
    </row>
    <row r="64" spans="1:4" ht="36" x14ac:dyDescent="0.2">
      <c r="A64" s="2" t="s">
        <v>188</v>
      </c>
      <c r="B64" s="3" t="s">
        <v>189</v>
      </c>
      <c r="C64" s="4" t="s">
        <v>143</v>
      </c>
      <c r="D64" s="5">
        <v>1528800</v>
      </c>
    </row>
    <row r="65" spans="1:4" ht="18" x14ac:dyDescent="0.2">
      <c r="A65" s="2" t="s">
        <v>191</v>
      </c>
      <c r="B65" s="3" t="s">
        <v>192</v>
      </c>
      <c r="C65" s="4" t="s">
        <v>62</v>
      </c>
      <c r="D65" s="5">
        <v>203080</v>
      </c>
    </row>
    <row r="66" spans="1:4" ht="18" x14ac:dyDescent="0.2">
      <c r="A66" s="2" t="s">
        <v>193</v>
      </c>
      <c r="B66" s="3" t="s">
        <v>194</v>
      </c>
      <c r="C66" s="4" t="s">
        <v>190</v>
      </c>
      <c r="D66" s="5">
        <v>84320</v>
      </c>
    </row>
    <row r="67" spans="1:4" ht="36" x14ac:dyDescent="0.2">
      <c r="A67" s="2" t="s">
        <v>195</v>
      </c>
      <c r="B67" s="3" t="s">
        <v>196</v>
      </c>
      <c r="C67" s="4" t="s">
        <v>197</v>
      </c>
      <c r="D67" s="5">
        <v>1040</v>
      </c>
    </row>
    <row r="68" spans="1:4" ht="36" x14ac:dyDescent="0.2">
      <c r="A68" s="2" t="s">
        <v>198</v>
      </c>
      <c r="B68" s="3" t="s">
        <v>199</v>
      </c>
      <c r="C68" s="4" t="s">
        <v>197</v>
      </c>
      <c r="D68" s="5">
        <v>700</v>
      </c>
    </row>
    <row r="69" spans="1:4" ht="36" x14ac:dyDescent="0.2">
      <c r="A69" s="2" t="s">
        <v>200</v>
      </c>
      <c r="B69" s="3" t="s">
        <v>201</v>
      </c>
      <c r="C69" s="4" t="s">
        <v>197</v>
      </c>
      <c r="D69" s="5">
        <v>440</v>
      </c>
    </row>
    <row r="70" spans="1:4" ht="36" x14ac:dyDescent="0.2">
      <c r="A70" s="2" t="s">
        <v>202</v>
      </c>
      <c r="B70" s="3" t="s">
        <v>203</v>
      </c>
      <c r="C70" s="4" t="s">
        <v>197</v>
      </c>
      <c r="D70" s="5">
        <v>360</v>
      </c>
    </row>
    <row r="71" spans="1:4" ht="36" x14ac:dyDescent="0.2">
      <c r="A71" s="2" t="s">
        <v>204</v>
      </c>
      <c r="B71" s="3" t="s">
        <v>205</v>
      </c>
      <c r="C71" s="4" t="s">
        <v>197</v>
      </c>
      <c r="D71" s="5">
        <v>310</v>
      </c>
    </row>
    <row r="72" spans="1:4" ht="36" x14ac:dyDescent="0.2">
      <c r="A72" s="2" t="s">
        <v>206</v>
      </c>
      <c r="B72" s="3" t="s">
        <v>207</v>
      </c>
      <c r="C72" s="4" t="s">
        <v>197</v>
      </c>
      <c r="D72" s="5">
        <v>260</v>
      </c>
    </row>
    <row r="73" spans="1:4" ht="18" x14ac:dyDescent="0.2">
      <c r="A73" s="2" t="s">
        <v>64</v>
      </c>
      <c r="B73" s="3" t="s">
        <v>65</v>
      </c>
      <c r="C73" s="4" t="s">
        <v>66</v>
      </c>
      <c r="D73" s="5">
        <v>0</v>
      </c>
    </row>
    <row r="74" spans="1:4" ht="18" x14ac:dyDescent="0.2">
      <c r="A74" s="2" t="s">
        <v>67</v>
      </c>
      <c r="B74" s="3" t="s">
        <v>68</v>
      </c>
      <c r="C74" s="4" t="s">
        <v>66</v>
      </c>
      <c r="D74" s="5">
        <v>0</v>
      </c>
    </row>
    <row r="75" spans="1:4" ht="36" x14ac:dyDescent="0.2">
      <c r="A75" s="2" t="s">
        <v>69</v>
      </c>
      <c r="B75" s="3" t="s">
        <v>70</v>
      </c>
      <c r="C75" s="4" t="s">
        <v>66</v>
      </c>
      <c r="D75" s="5">
        <v>0</v>
      </c>
    </row>
    <row r="76" spans="1:4" ht="36" x14ac:dyDescent="0.2">
      <c r="A76" s="2" t="s">
        <v>71</v>
      </c>
      <c r="B76" s="3" t="s">
        <v>72</v>
      </c>
      <c r="C76" s="4" t="s">
        <v>66</v>
      </c>
      <c r="D76" s="5">
        <v>0</v>
      </c>
    </row>
    <row r="77" spans="1:4" ht="18" x14ac:dyDescent="0.2">
      <c r="A77" s="2" t="s">
        <v>73</v>
      </c>
      <c r="B77" s="3" t="s">
        <v>74</v>
      </c>
      <c r="C77" s="4" t="s">
        <v>66</v>
      </c>
      <c r="D77" s="5">
        <v>0</v>
      </c>
    </row>
    <row r="78" spans="1:4" ht="18" x14ac:dyDescent="0.2">
      <c r="A78" s="2" t="s">
        <v>208</v>
      </c>
      <c r="B78" s="3" t="s">
        <v>209</v>
      </c>
      <c r="C78" s="4" t="s">
        <v>66</v>
      </c>
      <c r="D78" s="5">
        <v>0</v>
      </c>
    </row>
  </sheetData>
  <mergeCells count="3">
    <mergeCell ref="E2:I2"/>
    <mergeCell ref="E3:H3"/>
    <mergeCell ref="E4:H4"/>
  </mergeCells>
  <hyperlinks>
    <hyperlink ref="E3" r:id="rId1"/>
    <hyperlink ref="E4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"فصل"&amp;Total!B10&amp;". "&amp;Total!C10</f>
        <v>فصل8. حفاظت از زنگ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"فصل"&amp;Total!B11&amp;". "&amp;Total!C11</f>
        <v>فصل9. برش و پخ سر لوله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"فصل"&amp;Total!B12&amp;". "&amp;Total!C12</f>
        <v>فصل10. خمکاری لوله و استقرار لوله در کانال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"فصل"&amp;Total!B13&amp;". "&amp;Total!C13</f>
        <v>فصل11. ایستگاههای تقلیل فشار و اندازه گیری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"فصل"&amp;Total!B14&amp;". "&amp;Total!C14</f>
        <v>فصل12. احداث حوضچه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"فصل"&amp;Total!B15&amp;". "&amp;Total!C15</f>
        <v>فصل13. تهیه نقشه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"فصل"&amp;Total!B16&amp;". "&amp;Total!C16</f>
        <v>فصل14. حمل و نقل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"فصل"&amp;Total!B17&amp;". "&amp;Total!C17</f>
        <v>فصل41. مصالح پای کار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"فصل"&amp;Total!B18&amp;". "&amp;Total!C18</f>
        <v>فصل42. دستور العمل تجهیز و بر چیدن کارگاه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>IFERROR(VLOOKUP(A180,Data,2,0),"")</f>
        <v/>
      </c>
      <c r="C10" s="11" t="str">
        <f>IFERROR(VLOOKUP(A180,Data,3,0),"")</f>
        <v/>
      </c>
      <c r="D10" s="12">
        <f>IFERROR(VLOOKUP(A180,Data,4,0),0)</f>
        <v>0</v>
      </c>
      <c r="E10" s="11"/>
      <c r="F10" s="13">
        <f>E180*D180</f>
        <v>0</v>
      </c>
    </row>
    <row r="11" spans="1:6" ht="39.950000000000003" customHeight="1" x14ac:dyDescent="0.2">
      <c r="A11" s="10"/>
      <c r="B11" s="9" t="str">
        <f>IFERROR(VLOOKUP(A1818,Data,2,0),"")</f>
        <v/>
      </c>
      <c r="C11" s="11" t="str">
        <f>IFERROR(VLOOKUP(A1818,Data,3,0),"")</f>
        <v/>
      </c>
      <c r="D11" s="12">
        <f>IFERROR(VLOOKUP(A1818,Data,4,0),0)</f>
        <v>0</v>
      </c>
      <c r="E11" s="11"/>
      <c r="F11" s="13">
        <f>E1818*D1818</f>
        <v>0</v>
      </c>
    </row>
    <row r="12" spans="1:6" ht="39.950000000000003" customHeight="1" x14ac:dyDescent="0.2">
      <c r="A12" s="10"/>
      <c r="B12" s="9" t="str">
        <f t="shared" ref="B12:B19" si="4">IFERROR(VLOOKUP(A182,Data,2,0),"")</f>
        <v/>
      </c>
      <c r="C12" s="11" t="str">
        <f t="shared" ref="C12:C19" si="5">IFERROR(VLOOKUP(A182,Data,3,0),"")</f>
        <v/>
      </c>
      <c r="D12" s="12">
        <f t="shared" ref="D12:D19" si="6">IFERROR(VLOOKUP(A182,Data,4,0),0)</f>
        <v>0</v>
      </c>
      <c r="E12" s="11"/>
      <c r="F12" s="13">
        <f t="shared" ref="F12:F19" si="7">E182*D182</f>
        <v>0</v>
      </c>
    </row>
    <row r="13" spans="1:6" ht="39.950000000000003" customHeight="1" x14ac:dyDescent="0.2">
      <c r="A13" s="10"/>
      <c r="B13" s="9" t="str">
        <f t="shared" si="4"/>
        <v/>
      </c>
      <c r="C13" s="11" t="str">
        <f t="shared" si="5"/>
        <v/>
      </c>
      <c r="D13" s="12">
        <f t="shared" si="6"/>
        <v>0</v>
      </c>
      <c r="E13" s="11"/>
      <c r="F13" s="13">
        <f t="shared" si="7"/>
        <v>0</v>
      </c>
    </row>
    <row r="14" spans="1:6" ht="39.950000000000003" customHeight="1" x14ac:dyDescent="0.2">
      <c r="A14" s="10"/>
      <c r="B14" s="9" t="str">
        <f t="shared" si="4"/>
        <v/>
      </c>
      <c r="C14" s="11" t="str">
        <f t="shared" si="5"/>
        <v/>
      </c>
      <c r="D14" s="12">
        <f t="shared" si="6"/>
        <v>0</v>
      </c>
      <c r="E14" s="11"/>
      <c r="F14" s="13">
        <f t="shared" si="7"/>
        <v>0</v>
      </c>
    </row>
    <row r="15" spans="1:6" ht="39.950000000000003" customHeight="1" x14ac:dyDescent="0.2">
      <c r="A15" s="10"/>
      <c r="B15" s="9" t="str">
        <f t="shared" si="4"/>
        <v/>
      </c>
      <c r="C15" s="11" t="str">
        <f t="shared" si="5"/>
        <v/>
      </c>
      <c r="D15" s="12">
        <f t="shared" si="6"/>
        <v>0</v>
      </c>
      <c r="E15" s="11"/>
      <c r="F15" s="13">
        <f t="shared" si="7"/>
        <v>0</v>
      </c>
    </row>
    <row r="16" spans="1:6" ht="39.950000000000003" customHeight="1" x14ac:dyDescent="0.2">
      <c r="A16" s="10"/>
      <c r="B16" s="9" t="str">
        <f t="shared" si="4"/>
        <v/>
      </c>
      <c r="C16" s="11" t="str">
        <f t="shared" si="5"/>
        <v/>
      </c>
      <c r="D16" s="12">
        <f t="shared" si="6"/>
        <v>0</v>
      </c>
      <c r="E16" s="11"/>
      <c r="F16" s="13">
        <f t="shared" si="7"/>
        <v>0</v>
      </c>
    </row>
    <row r="17" spans="1:6" ht="39.950000000000003" customHeight="1" x14ac:dyDescent="0.2">
      <c r="A17" s="10"/>
      <c r="B17" s="9" t="str">
        <f t="shared" si="4"/>
        <v/>
      </c>
      <c r="C17" s="11" t="str">
        <f t="shared" si="5"/>
        <v/>
      </c>
      <c r="D17" s="12">
        <f t="shared" si="6"/>
        <v>0</v>
      </c>
      <c r="E17" s="11"/>
      <c r="F17" s="13">
        <f t="shared" si="7"/>
        <v>0</v>
      </c>
    </row>
    <row r="18" spans="1:6" ht="39.950000000000003" customHeight="1" x14ac:dyDescent="0.2">
      <c r="A18" s="10"/>
      <c r="B18" s="9" t="str">
        <f t="shared" si="4"/>
        <v/>
      </c>
      <c r="C18" s="11" t="str">
        <f t="shared" si="5"/>
        <v/>
      </c>
      <c r="D18" s="12">
        <f t="shared" si="6"/>
        <v>0</v>
      </c>
      <c r="E18" s="11"/>
      <c r="F18" s="13">
        <f t="shared" si="7"/>
        <v>0</v>
      </c>
    </row>
    <row r="19" spans="1:6" ht="39.950000000000003" customHeight="1" x14ac:dyDescent="0.2">
      <c r="A19" s="10"/>
      <c r="B19" s="9" t="str">
        <f t="shared" si="4"/>
        <v/>
      </c>
      <c r="C19" s="11" t="str">
        <f t="shared" si="5"/>
        <v/>
      </c>
      <c r="D19" s="12">
        <f t="shared" si="6"/>
        <v>0</v>
      </c>
      <c r="E19" s="11"/>
      <c r="F19" s="13">
        <f t="shared" si="7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>IFERROR(VLOOKUP(A218,Data,2,0),"")</f>
        <v/>
      </c>
      <c r="C21" s="11" t="str">
        <f>IFERROR(VLOOKUP(A218,Data,3,0),"")</f>
        <v/>
      </c>
      <c r="D21" s="12">
        <f>IFERROR(VLOOKUP(A218,Data,4,0),0)</f>
        <v>0</v>
      </c>
      <c r="E21" s="11"/>
      <c r="F21" s="13">
        <f>E218*D218</f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workbookViewId="0">
      <selection activeCell="A2" sqref="A2"/>
    </sheetView>
  </sheetViews>
  <sheetFormatPr defaultRowHeight="12.75" x14ac:dyDescent="0.2"/>
  <cols>
    <col min="3" max="3" width="59" customWidth="1"/>
    <col min="4" max="4" width="19.140625" customWidth="1"/>
  </cols>
  <sheetData>
    <row r="1" spans="1:4" ht="30" customHeight="1" thickBot="1" x14ac:dyDescent="0.25">
      <c r="A1" s="26" t="s">
        <v>210</v>
      </c>
      <c r="B1" s="26"/>
      <c r="C1" s="26"/>
      <c r="D1" s="26"/>
    </row>
    <row r="2" spans="1:4" ht="42" x14ac:dyDescent="0.2">
      <c r="A2" s="21" t="s">
        <v>3</v>
      </c>
      <c r="B2" s="22" t="s">
        <v>4</v>
      </c>
      <c r="C2" s="22" t="s">
        <v>5</v>
      </c>
      <c r="D2" s="23" t="s">
        <v>23</v>
      </c>
    </row>
    <row r="3" spans="1:4" ht="27.75" customHeight="1" x14ac:dyDescent="0.2">
      <c r="A3" s="17">
        <v>1</v>
      </c>
      <c r="B3" s="11" t="s">
        <v>6</v>
      </c>
      <c r="C3" s="18" t="s">
        <v>31</v>
      </c>
      <c r="D3" s="19">
        <f>'1'!F30</f>
        <v>0</v>
      </c>
    </row>
    <row r="4" spans="1:4" ht="27.75" customHeight="1" x14ac:dyDescent="0.2">
      <c r="A4" s="17">
        <v>2</v>
      </c>
      <c r="B4" s="11" t="s">
        <v>7</v>
      </c>
      <c r="C4" s="18" t="s">
        <v>32</v>
      </c>
      <c r="D4" s="19">
        <f>'2'!F30</f>
        <v>0</v>
      </c>
    </row>
    <row r="5" spans="1:4" ht="27.75" customHeight="1" x14ac:dyDescent="0.2">
      <c r="A5" s="17">
        <v>3</v>
      </c>
      <c r="B5" s="11" t="s">
        <v>8</v>
      </c>
      <c r="C5" s="18" t="s">
        <v>33</v>
      </c>
      <c r="D5" s="19">
        <f>'3'!F30</f>
        <v>0</v>
      </c>
    </row>
    <row r="6" spans="1:4" ht="27.75" customHeight="1" x14ac:dyDescent="0.2">
      <c r="A6" s="17">
        <v>4</v>
      </c>
      <c r="B6" s="11" t="s">
        <v>9</v>
      </c>
      <c r="C6" s="18" t="s">
        <v>34</v>
      </c>
      <c r="D6" s="19">
        <f>'4'!F30</f>
        <v>0</v>
      </c>
    </row>
    <row r="7" spans="1:4" ht="27.75" customHeight="1" x14ac:dyDescent="0.2">
      <c r="A7" s="17">
        <v>5</v>
      </c>
      <c r="B7" s="11" t="s">
        <v>10</v>
      </c>
      <c r="C7" s="18" t="s">
        <v>35</v>
      </c>
      <c r="D7" s="19">
        <f>'5'!F30</f>
        <v>0</v>
      </c>
    </row>
    <row r="8" spans="1:4" ht="27.75" customHeight="1" x14ac:dyDescent="0.2">
      <c r="A8" s="17">
        <v>6</v>
      </c>
      <c r="B8" s="11" t="s">
        <v>11</v>
      </c>
      <c r="C8" s="18" t="s">
        <v>36</v>
      </c>
      <c r="D8" s="19">
        <f>'6'!F30</f>
        <v>0</v>
      </c>
    </row>
    <row r="9" spans="1:4" ht="27.75" customHeight="1" x14ac:dyDescent="0.2">
      <c r="A9" s="17">
        <v>7</v>
      </c>
      <c r="B9" s="11" t="s">
        <v>12</v>
      </c>
      <c r="C9" s="18" t="s">
        <v>37</v>
      </c>
      <c r="D9" s="19">
        <f>'7'!F30</f>
        <v>0</v>
      </c>
    </row>
    <row r="10" spans="1:4" ht="27.75" customHeight="1" x14ac:dyDescent="0.2">
      <c r="A10" s="17">
        <v>8</v>
      </c>
      <c r="B10" s="11" t="s">
        <v>13</v>
      </c>
      <c r="C10" s="18" t="s">
        <v>38</v>
      </c>
      <c r="D10" s="19">
        <f>'8'!F30</f>
        <v>0</v>
      </c>
    </row>
    <row r="11" spans="1:4" ht="27.75" customHeight="1" x14ac:dyDescent="0.2">
      <c r="A11" s="17">
        <v>9</v>
      </c>
      <c r="B11" s="11" t="s">
        <v>14</v>
      </c>
      <c r="C11" s="18" t="s">
        <v>39</v>
      </c>
      <c r="D11" s="19">
        <f>'9'!F30</f>
        <v>0</v>
      </c>
    </row>
    <row r="12" spans="1:4" ht="27.75" customHeight="1" x14ac:dyDescent="0.2">
      <c r="A12" s="17">
        <v>10</v>
      </c>
      <c r="B12" s="11" t="s">
        <v>15</v>
      </c>
      <c r="C12" s="18" t="s">
        <v>40</v>
      </c>
      <c r="D12" s="19">
        <f>'10'!F30</f>
        <v>0</v>
      </c>
    </row>
    <row r="13" spans="1:4" ht="27.75" customHeight="1" x14ac:dyDescent="0.2">
      <c r="A13" s="17">
        <v>11</v>
      </c>
      <c r="B13" s="11" t="s">
        <v>16</v>
      </c>
      <c r="C13" s="18" t="s">
        <v>41</v>
      </c>
      <c r="D13" s="19">
        <f>'11'!F30</f>
        <v>0</v>
      </c>
    </row>
    <row r="14" spans="1:4" ht="27.75" customHeight="1" x14ac:dyDescent="0.2">
      <c r="A14" s="17">
        <v>12</v>
      </c>
      <c r="B14" s="11" t="s">
        <v>42</v>
      </c>
      <c r="C14" s="18" t="s">
        <v>43</v>
      </c>
      <c r="D14" s="19">
        <f>'12'!F30</f>
        <v>0</v>
      </c>
    </row>
    <row r="15" spans="1:4" ht="27.75" customHeight="1" x14ac:dyDescent="0.2">
      <c r="A15" s="17">
        <v>13</v>
      </c>
      <c r="B15" s="11" t="s">
        <v>17</v>
      </c>
      <c r="C15" s="18" t="s">
        <v>44</v>
      </c>
      <c r="D15" s="19">
        <f>'13'!F30</f>
        <v>0</v>
      </c>
    </row>
    <row r="16" spans="1:4" ht="27.75" customHeight="1" x14ac:dyDescent="0.2">
      <c r="A16" s="17">
        <v>14</v>
      </c>
      <c r="B16" s="11" t="s">
        <v>18</v>
      </c>
      <c r="C16" s="18" t="s">
        <v>45</v>
      </c>
      <c r="D16" s="19">
        <f>'14'!F30</f>
        <v>0</v>
      </c>
    </row>
    <row r="17" spans="1:4" ht="27.75" customHeight="1" x14ac:dyDescent="0.2">
      <c r="A17" s="17">
        <v>15</v>
      </c>
      <c r="B17" s="11">
        <v>41</v>
      </c>
      <c r="C17" s="18" t="s">
        <v>46</v>
      </c>
      <c r="D17" s="19">
        <f>'14'!F31</f>
        <v>0</v>
      </c>
    </row>
    <row r="18" spans="1:4" ht="27.75" customHeight="1" x14ac:dyDescent="0.2">
      <c r="A18" s="17">
        <v>16</v>
      </c>
      <c r="B18" s="11">
        <v>42</v>
      </c>
      <c r="C18" s="18" t="s">
        <v>47</v>
      </c>
      <c r="D18" s="19">
        <f>'41'!F31</f>
        <v>0</v>
      </c>
    </row>
    <row r="19" spans="1:4" ht="37.5" customHeight="1" thickBot="1" x14ac:dyDescent="0.25">
      <c r="A19" s="27" t="s">
        <v>24</v>
      </c>
      <c r="B19" s="28"/>
      <c r="C19" s="29"/>
      <c r="D19" s="20">
        <f>SUM(D3:D18)</f>
        <v>0</v>
      </c>
    </row>
  </sheetData>
  <mergeCells count="2">
    <mergeCell ref="A1:D1"/>
    <mergeCell ref="A19:C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J7" sqref="J7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"فصل"&amp;Total!B3&amp;". "&amp;Total!C3</f>
        <v>فصل1. عملیات ریسه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"فصل"&amp;Total!B4&amp;". "&amp;Total!C4</f>
        <v>فصل2. آماده سازی  و جوشکاری خط لوله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"فصل"&amp;Total!B5&amp;". "&amp;Total!C5</f>
        <v>فصل3. آزمایش های کنترل کیفیت جوش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"فصل"&amp;Total!B6&amp;". "&amp;Total!C6</f>
        <v>فصل4. عایقکاری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"فصل"&amp;Total!B7&amp;". "&amp;Total!C7</f>
        <v>فصل5. نصب شیر و اتصالها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"فصل"&amp;Total!B8&amp;". "&amp;Total!C8</f>
        <v>فصل6. عبور از موانع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rightToLeft="1" workbookViewId="0">
      <selection activeCell="E4" sqref="E4"/>
    </sheetView>
  </sheetViews>
  <sheetFormatPr defaultRowHeight="12.75" x14ac:dyDescent="0.2"/>
  <cols>
    <col min="2" max="2" width="35" customWidth="1"/>
    <col min="4" max="4" width="10.42578125" bestFit="1" customWidth="1"/>
    <col min="5" max="5" width="9.85546875" customWidth="1"/>
    <col min="6" max="6" width="14.42578125" customWidth="1"/>
  </cols>
  <sheetData>
    <row r="1" spans="1:6" ht="35.25" customHeight="1" thickBot="1" x14ac:dyDescent="0.25">
      <c r="A1" s="30" t="str">
        <f>"فصل"&amp;Total!B9&amp;". "&amp;Total!C9</f>
        <v>فصل7. آزمایش و راه اندازی</v>
      </c>
      <c r="B1" s="30"/>
      <c r="C1" s="30"/>
      <c r="D1" s="30"/>
      <c r="E1" s="30"/>
      <c r="F1" s="30"/>
    </row>
    <row r="2" spans="1:6" ht="39" x14ac:dyDescent="0.2">
      <c r="A2" s="8" t="s">
        <v>19</v>
      </c>
      <c r="B2" s="6" t="s">
        <v>1</v>
      </c>
      <c r="C2" s="6" t="s">
        <v>0</v>
      </c>
      <c r="D2" s="6" t="s">
        <v>20</v>
      </c>
      <c r="E2" s="6" t="s">
        <v>22</v>
      </c>
      <c r="F2" s="7" t="s">
        <v>21</v>
      </c>
    </row>
    <row r="3" spans="1:6" ht="39.950000000000003" customHeight="1" x14ac:dyDescent="0.2">
      <c r="A3" s="10"/>
      <c r="B3" s="9" t="str">
        <f t="shared" ref="B3:B29" si="0">IFERROR(VLOOKUP(A3,Data,2,0),"")</f>
        <v/>
      </c>
      <c r="C3" s="11" t="str">
        <f t="shared" ref="C3:C29" si="1">IFERROR(VLOOKUP(A3,Data,3,0),"")</f>
        <v/>
      </c>
      <c r="D3" s="12">
        <f t="shared" ref="D3:D29" si="2">IFERROR(VLOOKUP(A3,Data,4,0),0)</f>
        <v>0</v>
      </c>
      <c r="E3" s="11"/>
      <c r="F3" s="13">
        <f>E3*D3</f>
        <v>0</v>
      </c>
    </row>
    <row r="4" spans="1:6" ht="39.950000000000003" customHeight="1" x14ac:dyDescent="0.2">
      <c r="A4" s="10"/>
      <c r="B4" s="9" t="str">
        <f t="shared" si="0"/>
        <v/>
      </c>
      <c r="C4" s="11" t="str">
        <f t="shared" si="1"/>
        <v/>
      </c>
      <c r="D4" s="12">
        <f t="shared" si="2"/>
        <v>0</v>
      </c>
      <c r="E4" s="11"/>
      <c r="F4" s="13">
        <f t="shared" ref="F4:F29" si="3">E4*D4</f>
        <v>0</v>
      </c>
    </row>
    <row r="5" spans="1:6" ht="39.950000000000003" customHeight="1" x14ac:dyDescent="0.2">
      <c r="A5" s="10"/>
      <c r="B5" s="9" t="str">
        <f t="shared" si="0"/>
        <v/>
      </c>
      <c r="C5" s="11" t="str">
        <f t="shared" si="1"/>
        <v/>
      </c>
      <c r="D5" s="12">
        <f t="shared" si="2"/>
        <v>0</v>
      </c>
      <c r="E5" s="11"/>
      <c r="F5" s="13">
        <f t="shared" si="3"/>
        <v>0</v>
      </c>
    </row>
    <row r="6" spans="1:6" ht="39.950000000000003" customHeight="1" x14ac:dyDescent="0.2">
      <c r="A6" s="10"/>
      <c r="B6" s="9" t="str">
        <f t="shared" si="0"/>
        <v/>
      </c>
      <c r="C6" s="11" t="str">
        <f t="shared" si="1"/>
        <v/>
      </c>
      <c r="D6" s="12">
        <f t="shared" si="2"/>
        <v>0</v>
      </c>
      <c r="E6" s="11"/>
      <c r="F6" s="13">
        <f t="shared" si="3"/>
        <v>0</v>
      </c>
    </row>
    <row r="7" spans="1:6" ht="39.950000000000003" customHeight="1" x14ac:dyDescent="0.2">
      <c r="A7" s="10"/>
      <c r="B7" s="9" t="str">
        <f t="shared" si="0"/>
        <v/>
      </c>
      <c r="C7" s="11" t="str">
        <f t="shared" si="1"/>
        <v/>
      </c>
      <c r="D7" s="12">
        <f t="shared" si="2"/>
        <v>0</v>
      </c>
      <c r="E7" s="11"/>
      <c r="F7" s="13">
        <f t="shared" si="3"/>
        <v>0</v>
      </c>
    </row>
    <row r="8" spans="1:6" ht="39.950000000000003" customHeight="1" x14ac:dyDescent="0.2">
      <c r="A8" s="10"/>
      <c r="B8" s="9" t="str">
        <f t="shared" si="0"/>
        <v/>
      </c>
      <c r="C8" s="11" t="str">
        <f t="shared" si="1"/>
        <v/>
      </c>
      <c r="D8" s="12">
        <f t="shared" si="2"/>
        <v>0</v>
      </c>
      <c r="E8" s="11"/>
      <c r="F8" s="13">
        <f t="shared" si="3"/>
        <v>0</v>
      </c>
    </row>
    <row r="9" spans="1:6" ht="39.950000000000003" customHeight="1" x14ac:dyDescent="0.2">
      <c r="A9" s="10"/>
      <c r="B9" s="9" t="str">
        <f t="shared" si="0"/>
        <v/>
      </c>
      <c r="C9" s="11" t="str">
        <f t="shared" si="1"/>
        <v/>
      </c>
      <c r="D9" s="12">
        <f t="shared" si="2"/>
        <v>0</v>
      </c>
      <c r="E9" s="11"/>
      <c r="F9" s="13">
        <f t="shared" si="3"/>
        <v>0</v>
      </c>
    </row>
    <row r="10" spans="1:6" ht="39.950000000000003" customHeight="1" x14ac:dyDescent="0.2">
      <c r="A10" s="10"/>
      <c r="B10" s="9" t="str">
        <f t="shared" si="0"/>
        <v/>
      </c>
      <c r="C10" s="11" t="str">
        <f t="shared" si="1"/>
        <v/>
      </c>
      <c r="D10" s="12">
        <f t="shared" si="2"/>
        <v>0</v>
      </c>
      <c r="E10" s="11"/>
      <c r="F10" s="13">
        <f t="shared" si="3"/>
        <v>0</v>
      </c>
    </row>
    <row r="11" spans="1:6" ht="39.950000000000003" customHeight="1" x14ac:dyDescent="0.2">
      <c r="A11" s="10"/>
      <c r="B11" s="9" t="str">
        <f t="shared" si="0"/>
        <v/>
      </c>
      <c r="C11" s="11" t="str">
        <f t="shared" si="1"/>
        <v/>
      </c>
      <c r="D11" s="12">
        <f t="shared" si="2"/>
        <v>0</v>
      </c>
      <c r="E11" s="11"/>
      <c r="F11" s="13">
        <f t="shared" si="3"/>
        <v>0</v>
      </c>
    </row>
    <row r="12" spans="1:6" ht="39.950000000000003" customHeight="1" x14ac:dyDescent="0.2">
      <c r="A12" s="10"/>
      <c r="B12" s="9" t="str">
        <f t="shared" si="0"/>
        <v/>
      </c>
      <c r="C12" s="11" t="str">
        <f t="shared" si="1"/>
        <v/>
      </c>
      <c r="D12" s="12">
        <f t="shared" si="2"/>
        <v>0</v>
      </c>
      <c r="E12" s="11"/>
      <c r="F12" s="13">
        <f t="shared" si="3"/>
        <v>0</v>
      </c>
    </row>
    <row r="13" spans="1:6" ht="39.950000000000003" customHeight="1" x14ac:dyDescent="0.2">
      <c r="A13" s="10"/>
      <c r="B13" s="9" t="str">
        <f t="shared" si="0"/>
        <v/>
      </c>
      <c r="C13" s="11" t="str">
        <f t="shared" si="1"/>
        <v/>
      </c>
      <c r="D13" s="12">
        <f t="shared" si="2"/>
        <v>0</v>
      </c>
      <c r="E13" s="11"/>
      <c r="F13" s="13">
        <f t="shared" si="3"/>
        <v>0</v>
      </c>
    </row>
    <row r="14" spans="1:6" ht="39.950000000000003" customHeight="1" x14ac:dyDescent="0.2">
      <c r="A14" s="10"/>
      <c r="B14" s="9" t="str">
        <f t="shared" si="0"/>
        <v/>
      </c>
      <c r="C14" s="11" t="str">
        <f t="shared" si="1"/>
        <v/>
      </c>
      <c r="D14" s="12">
        <f t="shared" si="2"/>
        <v>0</v>
      </c>
      <c r="E14" s="11"/>
      <c r="F14" s="13">
        <f t="shared" si="3"/>
        <v>0</v>
      </c>
    </row>
    <row r="15" spans="1:6" ht="39.950000000000003" customHeight="1" x14ac:dyDescent="0.2">
      <c r="A15" s="10"/>
      <c r="B15" s="9" t="str">
        <f t="shared" si="0"/>
        <v/>
      </c>
      <c r="C15" s="11" t="str">
        <f t="shared" si="1"/>
        <v/>
      </c>
      <c r="D15" s="12">
        <f t="shared" si="2"/>
        <v>0</v>
      </c>
      <c r="E15" s="11"/>
      <c r="F15" s="13">
        <f t="shared" si="3"/>
        <v>0</v>
      </c>
    </row>
    <row r="16" spans="1:6" ht="39.950000000000003" customHeight="1" x14ac:dyDescent="0.2">
      <c r="A16" s="10"/>
      <c r="B16" s="9" t="str">
        <f t="shared" si="0"/>
        <v/>
      </c>
      <c r="C16" s="11" t="str">
        <f t="shared" si="1"/>
        <v/>
      </c>
      <c r="D16" s="12">
        <f t="shared" si="2"/>
        <v>0</v>
      </c>
      <c r="E16" s="11"/>
      <c r="F16" s="13">
        <f t="shared" si="3"/>
        <v>0</v>
      </c>
    </row>
    <row r="17" spans="1:6" ht="39.950000000000003" customHeight="1" x14ac:dyDescent="0.2">
      <c r="A17" s="10"/>
      <c r="B17" s="9" t="str">
        <f t="shared" si="0"/>
        <v/>
      </c>
      <c r="C17" s="11" t="str">
        <f t="shared" si="1"/>
        <v/>
      </c>
      <c r="D17" s="12">
        <f t="shared" si="2"/>
        <v>0</v>
      </c>
      <c r="E17" s="11"/>
      <c r="F17" s="13">
        <f t="shared" si="3"/>
        <v>0</v>
      </c>
    </row>
    <row r="18" spans="1:6" ht="39.950000000000003" customHeight="1" x14ac:dyDescent="0.2">
      <c r="A18" s="10"/>
      <c r="B18" s="9" t="str">
        <f t="shared" si="0"/>
        <v/>
      </c>
      <c r="C18" s="11" t="str">
        <f t="shared" si="1"/>
        <v/>
      </c>
      <c r="D18" s="12">
        <f t="shared" si="2"/>
        <v>0</v>
      </c>
      <c r="E18" s="11"/>
      <c r="F18" s="13">
        <f t="shared" si="3"/>
        <v>0</v>
      </c>
    </row>
    <row r="19" spans="1:6" ht="39.950000000000003" customHeight="1" x14ac:dyDescent="0.2">
      <c r="A19" s="10"/>
      <c r="B19" s="9" t="str">
        <f t="shared" si="0"/>
        <v/>
      </c>
      <c r="C19" s="11" t="str">
        <f t="shared" si="1"/>
        <v/>
      </c>
      <c r="D19" s="12">
        <f t="shared" si="2"/>
        <v>0</v>
      </c>
      <c r="E19" s="11"/>
      <c r="F19" s="13">
        <f t="shared" si="3"/>
        <v>0</v>
      </c>
    </row>
    <row r="20" spans="1:6" ht="39.950000000000003" customHeight="1" x14ac:dyDescent="0.2">
      <c r="A20" s="10"/>
      <c r="B20" s="9" t="str">
        <f t="shared" si="0"/>
        <v/>
      </c>
      <c r="C20" s="11" t="str">
        <f t="shared" si="1"/>
        <v/>
      </c>
      <c r="D20" s="12">
        <f t="shared" si="2"/>
        <v>0</v>
      </c>
      <c r="E20" s="11"/>
      <c r="F20" s="13">
        <f t="shared" si="3"/>
        <v>0</v>
      </c>
    </row>
    <row r="21" spans="1:6" ht="39.950000000000003" customHeight="1" x14ac:dyDescent="0.2">
      <c r="A21" s="10"/>
      <c r="B21" s="9" t="str">
        <f t="shared" si="0"/>
        <v/>
      </c>
      <c r="C21" s="11" t="str">
        <f t="shared" si="1"/>
        <v/>
      </c>
      <c r="D21" s="12">
        <f t="shared" si="2"/>
        <v>0</v>
      </c>
      <c r="E21" s="11"/>
      <c r="F21" s="13">
        <f t="shared" si="3"/>
        <v>0</v>
      </c>
    </row>
    <row r="22" spans="1:6" ht="39.950000000000003" customHeight="1" x14ac:dyDescent="0.2">
      <c r="A22" s="10"/>
      <c r="B22" s="9" t="str">
        <f t="shared" si="0"/>
        <v/>
      </c>
      <c r="C22" s="11" t="str">
        <f t="shared" si="1"/>
        <v/>
      </c>
      <c r="D22" s="12">
        <f t="shared" si="2"/>
        <v>0</v>
      </c>
      <c r="E22" s="11"/>
      <c r="F22" s="13">
        <f t="shared" si="3"/>
        <v>0</v>
      </c>
    </row>
    <row r="23" spans="1:6" ht="39.950000000000003" customHeight="1" x14ac:dyDescent="0.2">
      <c r="A23" s="10"/>
      <c r="B23" s="9" t="str">
        <f t="shared" si="0"/>
        <v/>
      </c>
      <c r="C23" s="11" t="str">
        <f t="shared" si="1"/>
        <v/>
      </c>
      <c r="D23" s="12">
        <f t="shared" si="2"/>
        <v>0</v>
      </c>
      <c r="E23" s="11"/>
      <c r="F23" s="13">
        <f t="shared" si="3"/>
        <v>0</v>
      </c>
    </row>
    <row r="24" spans="1:6" ht="39.950000000000003" customHeight="1" x14ac:dyDescent="0.2">
      <c r="A24" s="10"/>
      <c r="B24" s="9" t="str">
        <f t="shared" si="0"/>
        <v/>
      </c>
      <c r="C24" s="11" t="str">
        <f t="shared" si="1"/>
        <v/>
      </c>
      <c r="D24" s="12">
        <f t="shared" si="2"/>
        <v>0</v>
      </c>
      <c r="E24" s="11"/>
      <c r="F24" s="13">
        <f t="shared" si="3"/>
        <v>0</v>
      </c>
    </row>
    <row r="25" spans="1:6" ht="39.950000000000003" customHeight="1" x14ac:dyDescent="0.2">
      <c r="A25" s="10"/>
      <c r="B25" s="9" t="str">
        <f t="shared" si="0"/>
        <v/>
      </c>
      <c r="C25" s="11" t="str">
        <f t="shared" si="1"/>
        <v/>
      </c>
      <c r="D25" s="12">
        <f t="shared" si="2"/>
        <v>0</v>
      </c>
      <c r="E25" s="11"/>
      <c r="F25" s="13">
        <f t="shared" si="3"/>
        <v>0</v>
      </c>
    </row>
    <row r="26" spans="1:6" ht="39.950000000000003" customHeight="1" x14ac:dyDescent="0.2">
      <c r="A26" s="10"/>
      <c r="B26" s="9" t="str">
        <f t="shared" si="0"/>
        <v/>
      </c>
      <c r="C26" s="11" t="str">
        <f t="shared" si="1"/>
        <v/>
      </c>
      <c r="D26" s="12">
        <f t="shared" si="2"/>
        <v>0</v>
      </c>
      <c r="E26" s="11"/>
      <c r="F26" s="13">
        <f t="shared" si="3"/>
        <v>0</v>
      </c>
    </row>
    <row r="27" spans="1:6" ht="39.950000000000003" customHeight="1" x14ac:dyDescent="0.2">
      <c r="A27" s="10"/>
      <c r="B27" s="9" t="str">
        <f t="shared" si="0"/>
        <v/>
      </c>
      <c r="C27" s="11" t="str">
        <f t="shared" si="1"/>
        <v/>
      </c>
      <c r="D27" s="12">
        <f t="shared" si="2"/>
        <v>0</v>
      </c>
      <c r="E27" s="11"/>
      <c r="F27" s="13">
        <f t="shared" si="3"/>
        <v>0</v>
      </c>
    </row>
    <row r="28" spans="1:6" ht="39.950000000000003" customHeight="1" x14ac:dyDescent="0.2">
      <c r="A28" s="10"/>
      <c r="B28" s="9" t="str">
        <f t="shared" si="0"/>
        <v/>
      </c>
      <c r="C28" s="11" t="str">
        <f t="shared" si="1"/>
        <v/>
      </c>
      <c r="D28" s="12">
        <f t="shared" si="2"/>
        <v>0</v>
      </c>
      <c r="E28" s="11"/>
      <c r="F28" s="13">
        <f t="shared" si="3"/>
        <v>0</v>
      </c>
    </row>
    <row r="29" spans="1:6" ht="39.950000000000003" customHeight="1" x14ac:dyDescent="0.2">
      <c r="A29" s="10"/>
      <c r="B29" s="9" t="str">
        <f t="shared" si="0"/>
        <v/>
      </c>
      <c r="C29" s="11" t="str">
        <f t="shared" si="1"/>
        <v/>
      </c>
      <c r="D29" s="12">
        <f t="shared" si="2"/>
        <v>0</v>
      </c>
      <c r="E29" s="11"/>
      <c r="F29" s="13">
        <f t="shared" si="3"/>
        <v>0</v>
      </c>
    </row>
    <row r="30" spans="1:6" ht="39.950000000000003" customHeight="1" thickBot="1" x14ac:dyDescent="0.25">
      <c r="A30" s="31" t="s">
        <v>25</v>
      </c>
      <c r="B30" s="32"/>
      <c r="C30" s="32"/>
      <c r="D30" s="32"/>
      <c r="E30" s="33"/>
      <c r="F30" s="14">
        <f>SUM(F3:F29)</f>
        <v>0</v>
      </c>
    </row>
  </sheetData>
  <mergeCells count="2">
    <mergeCell ref="A1:F1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Data</vt:lpstr>
      <vt:lpstr>Total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41</vt:lpstr>
      <vt:lpstr>42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Microsoft</cp:lastModifiedBy>
  <cp:lastPrinted>2013-06-16T07:37:59Z</cp:lastPrinted>
  <dcterms:created xsi:type="dcterms:W3CDTF">2013-06-14T10:31:30Z</dcterms:created>
  <dcterms:modified xsi:type="dcterms:W3CDTF">2017-06-11T05:52:34Z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E7EC464DA2E4F439C6D7B8F21485CED5E2B2611D736C11C41898E8C67635E799CA2DDF717F1E0C81423AC877DAF293A85AE72F48A0657F6EB72F64C3988222DDF71305A8965F1D6421B556BCE9B672FAA39B497C9FEE2C8FE6504099F8EBC50B4EF640D8D7A6B6D80170FD0E6F6866154F8310855D70DD71AD964FC300B5669</vt:lpwstr>
  </property>
  <property fmtid="{D5CDD505-2E9C-101B-9397-08002B2CF9AE}" pid="8" name="Business Objects Context Information6">
    <vt:lpwstr>BE33862BF80C7B839AAAA9A4903A2F995E9E6230D5DDF07B9EE48FB1E2028DE83CD319CDCAA52D96042E0CF2C56E6E91565D691225EAB2E53E8C7B37F031EC8652B8F7A2</vt:lpwstr>
  </property>
</Properties>
</file>