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400" windowHeight="8640" tabRatio="500" activeTab="2"/>
  </bookViews>
  <sheets>
    <sheet name="Data" sheetId="2" r:id="rId1"/>
    <sheet name="Total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7" r:id="rId14"/>
    <sheet name="13" sheetId="18" r:id="rId15"/>
    <sheet name="14" sheetId="19" r:id="rId16"/>
    <sheet name="41" sheetId="20" r:id="rId17"/>
    <sheet name="42" sheetId="21" r:id="rId18"/>
  </sheets>
  <definedNames>
    <definedName name="_xlnm._FilterDatabase" localSheetId="0" hidden="1">Data!$B$1:$B$2</definedName>
    <definedName name="Data">Data!$A$3:$D$75</definedName>
  </definedNames>
  <calcPr calcId="145621"/>
</workbook>
</file>

<file path=xl/calcChain.xml><?xml version="1.0" encoding="utf-8"?>
<calcChain xmlns="http://schemas.openxmlformats.org/spreadsheetml/2006/main">
  <c r="D18" i="4" l="1"/>
  <c r="D17" i="4"/>
  <c r="A1" i="21"/>
  <c r="F21" i="21"/>
  <c r="D21" i="21"/>
  <c r="C21" i="21"/>
  <c r="B21" i="21"/>
  <c r="F19" i="21"/>
  <c r="D19" i="21"/>
  <c r="C19" i="21"/>
  <c r="B19" i="21"/>
  <c r="F18" i="21"/>
  <c r="D18" i="21"/>
  <c r="C18" i="21"/>
  <c r="B18" i="21"/>
  <c r="F17" i="21"/>
  <c r="D17" i="21"/>
  <c r="C17" i="21"/>
  <c r="B17" i="21"/>
  <c r="F16" i="21"/>
  <c r="D16" i="21"/>
  <c r="C16" i="21"/>
  <c r="B16" i="21"/>
  <c r="F15" i="21"/>
  <c r="D15" i="21"/>
  <c r="C15" i="21"/>
  <c r="B15" i="21"/>
  <c r="F14" i="21"/>
  <c r="D14" i="21"/>
  <c r="C14" i="21"/>
  <c r="B14" i="21"/>
  <c r="F13" i="21"/>
  <c r="D13" i="21"/>
  <c r="C13" i="21"/>
  <c r="B13" i="21"/>
  <c r="F12" i="21"/>
  <c r="D12" i="21"/>
  <c r="C12" i="21"/>
  <c r="B12" i="21"/>
  <c r="F11" i="21"/>
  <c r="D11" i="21"/>
  <c r="C11" i="21"/>
  <c r="B11" i="21"/>
  <c r="F10" i="21"/>
  <c r="D10" i="21"/>
  <c r="C10" i="21"/>
  <c r="B10" i="21"/>
  <c r="A1" i="20"/>
  <c r="A1" i="19"/>
  <c r="A1" i="18"/>
  <c r="A1" i="17"/>
  <c r="A1" i="15"/>
  <c r="A1" i="14"/>
  <c r="A1" i="13"/>
  <c r="A1" i="12"/>
  <c r="A1" i="11"/>
  <c r="A1" i="10"/>
  <c r="A1" i="9"/>
  <c r="A1" i="8"/>
  <c r="A1" i="7"/>
  <c r="A1" i="6"/>
  <c r="D29" i="21"/>
  <c r="F29" i="21" s="1"/>
  <c r="C29" i="21"/>
  <c r="B29" i="21"/>
  <c r="D28" i="21"/>
  <c r="F28" i="21" s="1"/>
  <c r="C28" i="21"/>
  <c r="B28" i="21"/>
  <c r="D27" i="21"/>
  <c r="F27" i="21" s="1"/>
  <c r="C27" i="21"/>
  <c r="B27" i="21"/>
  <c r="D26" i="21"/>
  <c r="F26" i="21" s="1"/>
  <c r="C26" i="21"/>
  <c r="B26" i="21"/>
  <c r="D25" i="21"/>
  <c r="F25" i="21" s="1"/>
  <c r="C25" i="21"/>
  <c r="B25" i="21"/>
  <c r="D24" i="21"/>
  <c r="F24" i="21" s="1"/>
  <c r="C24" i="21"/>
  <c r="B24" i="21"/>
  <c r="D23" i="21"/>
  <c r="F23" i="21" s="1"/>
  <c r="C23" i="21"/>
  <c r="B23" i="21"/>
  <c r="D22" i="21"/>
  <c r="F22" i="21" s="1"/>
  <c r="C22" i="21"/>
  <c r="B22" i="21"/>
  <c r="D20" i="21"/>
  <c r="F20" i="21" s="1"/>
  <c r="C20" i="21"/>
  <c r="B20" i="21"/>
  <c r="D9" i="21"/>
  <c r="F9" i="21" s="1"/>
  <c r="C9" i="21"/>
  <c r="B9" i="21"/>
  <c r="D8" i="21"/>
  <c r="F8" i="21" s="1"/>
  <c r="C8" i="21"/>
  <c r="B8" i="21"/>
  <c r="D7" i="21"/>
  <c r="F7" i="21" s="1"/>
  <c r="C7" i="21"/>
  <c r="B7" i="21"/>
  <c r="D6" i="21"/>
  <c r="F6" i="21" s="1"/>
  <c r="C6" i="21"/>
  <c r="B6" i="21"/>
  <c r="D5" i="21"/>
  <c r="F5" i="21" s="1"/>
  <c r="C5" i="21"/>
  <c r="B5" i="21"/>
  <c r="D4" i="21"/>
  <c r="F4" i="21" s="1"/>
  <c r="C4" i="21"/>
  <c r="B4" i="21"/>
  <c r="D3" i="21"/>
  <c r="F3" i="21" s="1"/>
  <c r="C3" i="21"/>
  <c r="B3" i="21"/>
  <c r="D29" i="20"/>
  <c r="F29" i="20" s="1"/>
  <c r="C29" i="20"/>
  <c r="B29" i="20"/>
  <c r="D28" i="20"/>
  <c r="F28" i="20" s="1"/>
  <c r="C28" i="20"/>
  <c r="B28" i="20"/>
  <c r="D27" i="20"/>
  <c r="F27" i="20" s="1"/>
  <c r="C27" i="20"/>
  <c r="B27" i="20"/>
  <c r="D26" i="20"/>
  <c r="F26" i="20" s="1"/>
  <c r="C26" i="20"/>
  <c r="B26" i="20"/>
  <c r="D25" i="20"/>
  <c r="F25" i="20" s="1"/>
  <c r="C25" i="20"/>
  <c r="B25" i="20"/>
  <c r="D24" i="20"/>
  <c r="F24" i="20" s="1"/>
  <c r="C24" i="20"/>
  <c r="B24" i="20"/>
  <c r="D23" i="20"/>
  <c r="F23" i="20" s="1"/>
  <c r="C23" i="20"/>
  <c r="B23" i="20"/>
  <c r="D22" i="20"/>
  <c r="F22" i="20" s="1"/>
  <c r="C22" i="20"/>
  <c r="B22" i="20"/>
  <c r="D21" i="20"/>
  <c r="F21" i="20" s="1"/>
  <c r="C21" i="20"/>
  <c r="B21" i="20"/>
  <c r="D20" i="20"/>
  <c r="F20" i="20" s="1"/>
  <c r="C20" i="20"/>
  <c r="B20" i="20"/>
  <c r="D19" i="20"/>
  <c r="F19" i="20" s="1"/>
  <c r="C19" i="20"/>
  <c r="B19" i="20"/>
  <c r="D18" i="20"/>
  <c r="F18" i="20" s="1"/>
  <c r="C18" i="20"/>
  <c r="B18" i="20"/>
  <c r="D17" i="20"/>
  <c r="F17" i="20" s="1"/>
  <c r="C17" i="20"/>
  <c r="B17" i="20"/>
  <c r="D16" i="20"/>
  <c r="F16" i="20" s="1"/>
  <c r="C16" i="20"/>
  <c r="B16" i="20"/>
  <c r="D15" i="20"/>
  <c r="F15" i="20" s="1"/>
  <c r="C15" i="20"/>
  <c r="B15" i="20"/>
  <c r="D14" i="20"/>
  <c r="F14" i="20" s="1"/>
  <c r="C14" i="20"/>
  <c r="B14" i="20"/>
  <c r="D13" i="20"/>
  <c r="F13" i="20" s="1"/>
  <c r="C13" i="20"/>
  <c r="B13" i="20"/>
  <c r="D12" i="20"/>
  <c r="F12" i="20" s="1"/>
  <c r="C12" i="20"/>
  <c r="B12" i="20"/>
  <c r="D11" i="20"/>
  <c r="F11" i="20" s="1"/>
  <c r="C11" i="20"/>
  <c r="B11" i="20"/>
  <c r="D10" i="20"/>
  <c r="F10" i="20" s="1"/>
  <c r="C10" i="20"/>
  <c r="B10" i="20"/>
  <c r="D9" i="20"/>
  <c r="F9" i="20" s="1"/>
  <c r="C9" i="20"/>
  <c r="B9" i="20"/>
  <c r="D8" i="20"/>
  <c r="F8" i="20" s="1"/>
  <c r="C8" i="20"/>
  <c r="B8" i="20"/>
  <c r="D7" i="20"/>
  <c r="F7" i="20" s="1"/>
  <c r="C7" i="20"/>
  <c r="B7" i="20"/>
  <c r="D6" i="20"/>
  <c r="F6" i="20" s="1"/>
  <c r="C6" i="20"/>
  <c r="B6" i="20"/>
  <c r="D5" i="20"/>
  <c r="F5" i="20" s="1"/>
  <c r="C5" i="20"/>
  <c r="B5" i="20"/>
  <c r="D4" i="20"/>
  <c r="F4" i="20" s="1"/>
  <c r="C4" i="20"/>
  <c r="B4" i="20"/>
  <c r="D3" i="20"/>
  <c r="F3" i="20" s="1"/>
  <c r="C3" i="20"/>
  <c r="B3" i="20"/>
  <c r="D29" i="19"/>
  <c r="F29" i="19" s="1"/>
  <c r="C29" i="19"/>
  <c r="B29" i="19"/>
  <c r="D28" i="19"/>
  <c r="F28" i="19" s="1"/>
  <c r="C28" i="19"/>
  <c r="B28" i="19"/>
  <c r="D27" i="19"/>
  <c r="F27" i="19" s="1"/>
  <c r="C27" i="19"/>
  <c r="B27" i="19"/>
  <c r="D26" i="19"/>
  <c r="F26" i="19" s="1"/>
  <c r="C26" i="19"/>
  <c r="B26" i="19"/>
  <c r="D25" i="19"/>
  <c r="F25" i="19" s="1"/>
  <c r="C25" i="19"/>
  <c r="B25" i="19"/>
  <c r="D24" i="19"/>
  <c r="F24" i="19" s="1"/>
  <c r="C24" i="19"/>
  <c r="B24" i="19"/>
  <c r="D23" i="19"/>
  <c r="F23" i="19" s="1"/>
  <c r="C23" i="19"/>
  <c r="B23" i="19"/>
  <c r="D22" i="19"/>
  <c r="F22" i="19" s="1"/>
  <c r="C22" i="19"/>
  <c r="B22" i="19"/>
  <c r="D21" i="19"/>
  <c r="F21" i="19" s="1"/>
  <c r="C21" i="19"/>
  <c r="B21" i="19"/>
  <c r="D20" i="19"/>
  <c r="F20" i="19" s="1"/>
  <c r="C20" i="19"/>
  <c r="B20" i="19"/>
  <c r="D19" i="19"/>
  <c r="F19" i="19" s="1"/>
  <c r="C19" i="19"/>
  <c r="B19" i="19"/>
  <c r="D18" i="19"/>
  <c r="F18" i="19" s="1"/>
  <c r="C18" i="19"/>
  <c r="B18" i="19"/>
  <c r="D17" i="19"/>
  <c r="F17" i="19" s="1"/>
  <c r="C17" i="19"/>
  <c r="B17" i="19"/>
  <c r="D16" i="19"/>
  <c r="F16" i="19" s="1"/>
  <c r="C16" i="19"/>
  <c r="B16" i="19"/>
  <c r="D15" i="19"/>
  <c r="F15" i="19" s="1"/>
  <c r="C15" i="19"/>
  <c r="B15" i="19"/>
  <c r="D14" i="19"/>
  <c r="F14" i="19" s="1"/>
  <c r="C14" i="19"/>
  <c r="B14" i="19"/>
  <c r="D13" i="19"/>
  <c r="F13" i="19" s="1"/>
  <c r="C13" i="19"/>
  <c r="B13" i="19"/>
  <c r="D12" i="19"/>
  <c r="F12" i="19" s="1"/>
  <c r="C12" i="19"/>
  <c r="B12" i="19"/>
  <c r="D11" i="19"/>
  <c r="F11" i="19" s="1"/>
  <c r="C11" i="19"/>
  <c r="B11" i="19"/>
  <c r="D10" i="19"/>
  <c r="F10" i="19" s="1"/>
  <c r="C10" i="19"/>
  <c r="B10" i="19"/>
  <c r="D9" i="19"/>
  <c r="F9" i="19" s="1"/>
  <c r="C9" i="19"/>
  <c r="B9" i="19"/>
  <c r="D8" i="19"/>
  <c r="F8" i="19" s="1"/>
  <c r="C8" i="19"/>
  <c r="B8" i="19"/>
  <c r="D7" i="19"/>
  <c r="F7" i="19" s="1"/>
  <c r="C7" i="19"/>
  <c r="B7" i="19"/>
  <c r="D6" i="19"/>
  <c r="F6" i="19" s="1"/>
  <c r="C6" i="19"/>
  <c r="B6" i="19"/>
  <c r="D5" i="19"/>
  <c r="F5" i="19" s="1"/>
  <c r="C5" i="19"/>
  <c r="B5" i="19"/>
  <c r="D4" i="19"/>
  <c r="F4" i="19" s="1"/>
  <c r="C4" i="19"/>
  <c r="B4" i="19"/>
  <c r="D3" i="19"/>
  <c r="F3" i="19" s="1"/>
  <c r="C3" i="19"/>
  <c r="B3" i="19"/>
  <c r="D29" i="18"/>
  <c r="F29" i="18" s="1"/>
  <c r="C29" i="18"/>
  <c r="B29" i="18"/>
  <c r="D28" i="18"/>
  <c r="F28" i="18" s="1"/>
  <c r="C28" i="18"/>
  <c r="B28" i="18"/>
  <c r="D27" i="18"/>
  <c r="F27" i="18" s="1"/>
  <c r="C27" i="18"/>
  <c r="B27" i="18"/>
  <c r="D26" i="18"/>
  <c r="F26" i="18" s="1"/>
  <c r="C26" i="18"/>
  <c r="B26" i="18"/>
  <c r="D25" i="18"/>
  <c r="F25" i="18" s="1"/>
  <c r="C25" i="18"/>
  <c r="B25" i="18"/>
  <c r="D24" i="18"/>
  <c r="F24" i="18" s="1"/>
  <c r="C24" i="18"/>
  <c r="B24" i="18"/>
  <c r="D23" i="18"/>
  <c r="F23" i="18" s="1"/>
  <c r="C23" i="18"/>
  <c r="B23" i="18"/>
  <c r="D22" i="18"/>
  <c r="F22" i="18" s="1"/>
  <c r="C22" i="18"/>
  <c r="B22" i="18"/>
  <c r="D21" i="18"/>
  <c r="F21" i="18" s="1"/>
  <c r="C21" i="18"/>
  <c r="B21" i="18"/>
  <c r="D20" i="18"/>
  <c r="F20" i="18" s="1"/>
  <c r="C20" i="18"/>
  <c r="B20" i="18"/>
  <c r="D19" i="18"/>
  <c r="F19" i="18" s="1"/>
  <c r="C19" i="18"/>
  <c r="B19" i="18"/>
  <c r="D18" i="18"/>
  <c r="F18" i="18" s="1"/>
  <c r="C18" i="18"/>
  <c r="B18" i="18"/>
  <c r="D17" i="18"/>
  <c r="F17" i="18" s="1"/>
  <c r="C17" i="18"/>
  <c r="B17" i="18"/>
  <c r="D16" i="18"/>
  <c r="F16" i="18" s="1"/>
  <c r="C16" i="18"/>
  <c r="B16" i="18"/>
  <c r="D15" i="18"/>
  <c r="F15" i="18" s="1"/>
  <c r="C15" i="18"/>
  <c r="B15" i="18"/>
  <c r="D14" i="18"/>
  <c r="F14" i="18" s="1"/>
  <c r="C14" i="18"/>
  <c r="B14" i="18"/>
  <c r="D13" i="18"/>
  <c r="F13" i="18" s="1"/>
  <c r="C13" i="18"/>
  <c r="B13" i="18"/>
  <c r="D12" i="18"/>
  <c r="F12" i="18" s="1"/>
  <c r="C12" i="18"/>
  <c r="B12" i="18"/>
  <c r="D11" i="18"/>
  <c r="F11" i="18" s="1"/>
  <c r="C11" i="18"/>
  <c r="B11" i="18"/>
  <c r="D10" i="18"/>
  <c r="F10" i="18" s="1"/>
  <c r="C10" i="18"/>
  <c r="B10" i="18"/>
  <c r="D9" i="18"/>
  <c r="F9" i="18" s="1"/>
  <c r="C9" i="18"/>
  <c r="B9" i="18"/>
  <c r="D8" i="18"/>
  <c r="F8" i="18" s="1"/>
  <c r="C8" i="18"/>
  <c r="B8" i="18"/>
  <c r="D7" i="18"/>
  <c r="F7" i="18" s="1"/>
  <c r="C7" i="18"/>
  <c r="B7" i="18"/>
  <c r="D6" i="18"/>
  <c r="F6" i="18" s="1"/>
  <c r="C6" i="18"/>
  <c r="B6" i="18"/>
  <c r="D5" i="18"/>
  <c r="F5" i="18" s="1"/>
  <c r="C5" i="18"/>
  <c r="B5" i="18"/>
  <c r="D4" i="18"/>
  <c r="F4" i="18" s="1"/>
  <c r="C4" i="18"/>
  <c r="B4" i="18"/>
  <c r="D3" i="18"/>
  <c r="F3" i="18" s="1"/>
  <c r="C3" i="18"/>
  <c r="B3" i="18"/>
  <c r="D29" i="17"/>
  <c r="F29" i="17" s="1"/>
  <c r="C29" i="17"/>
  <c r="B29" i="17"/>
  <c r="D28" i="17"/>
  <c r="F28" i="17" s="1"/>
  <c r="C28" i="17"/>
  <c r="B28" i="17"/>
  <c r="D27" i="17"/>
  <c r="F27" i="17" s="1"/>
  <c r="C27" i="17"/>
  <c r="B27" i="17"/>
  <c r="D26" i="17"/>
  <c r="F26" i="17" s="1"/>
  <c r="C26" i="17"/>
  <c r="B26" i="17"/>
  <c r="D25" i="17"/>
  <c r="F25" i="17" s="1"/>
  <c r="C25" i="17"/>
  <c r="B25" i="17"/>
  <c r="D24" i="17"/>
  <c r="F24" i="17" s="1"/>
  <c r="C24" i="17"/>
  <c r="B24" i="17"/>
  <c r="D23" i="17"/>
  <c r="F23" i="17" s="1"/>
  <c r="C23" i="17"/>
  <c r="B23" i="17"/>
  <c r="D22" i="17"/>
  <c r="F22" i="17" s="1"/>
  <c r="C22" i="17"/>
  <c r="B22" i="17"/>
  <c r="D21" i="17"/>
  <c r="F21" i="17" s="1"/>
  <c r="C21" i="17"/>
  <c r="B21" i="17"/>
  <c r="D20" i="17"/>
  <c r="F20" i="17" s="1"/>
  <c r="C20" i="17"/>
  <c r="B20" i="17"/>
  <c r="D19" i="17"/>
  <c r="F19" i="17" s="1"/>
  <c r="C19" i="17"/>
  <c r="B19" i="17"/>
  <c r="D18" i="17"/>
  <c r="F18" i="17" s="1"/>
  <c r="C18" i="17"/>
  <c r="B18" i="17"/>
  <c r="D17" i="17"/>
  <c r="F17" i="17" s="1"/>
  <c r="C17" i="17"/>
  <c r="B17" i="17"/>
  <c r="D16" i="17"/>
  <c r="F16" i="17" s="1"/>
  <c r="C16" i="17"/>
  <c r="B16" i="17"/>
  <c r="D15" i="17"/>
  <c r="F15" i="17" s="1"/>
  <c r="C15" i="17"/>
  <c r="B15" i="17"/>
  <c r="D14" i="17"/>
  <c r="F14" i="17" s="1"/>
  <c r="C14" i="17"/>
  <c r="B14" i="17"/>
  <c r="D13" i="17"/>
  <c r="F13" i="17" s="1"/>
  <c r="C13" i="17"/>
  <c r="B13" i="17"/>
  <c r="D12" i="17"/>
  <c r="F12" i="17" s="1"/>
  <c r="C12" i="17"/>
  <c r="B12" i="17"/>
  <c r="D11" i="17"/>
  <c r="F11" i="17" s="1"/>
  <c r="C11" i="17"/>
  <c r="B11" i="17"/>
  <c r="D10" i="17"/>
  <c r="F10" i="17" s="1"/>
  <c r="C10" i="17"/>
  <c r="B10" i="17"/>
  <c r="D9" i="17"/>
  <c r="F9" i="17" s="1"/>
  <c r="C9" i="17"/>
  <c r="B9" i="17"/>
  <c r="D8" i="17"/>
  <c r="F8" i="17" s="1"/>
  <c r="C8" i="17"/>
  <c r="B8" i="17"/>
  <c r="D7" i="17"/>
  <c r="F7" i="17" s="1"/>
  <c r="C7" i="17"/>
  <c r="B7" i="17"/>
  <c r="D6" i="17"/>
  <c r="F6" i="17" s="1"/>
  <c r="C6" i="17"/>
  <c r="B6" i="17"/>
  <c r="D5" i="17"/>
  <c r="F5" i="17" s="1"/>
  <c r="C5" i="17"/>
  <c r="B5" i="17"/>
  <c r="D4" i="17"/>
  <c r="F4" i="17" s="1"/>
  <c r="C4" i="17"/>
  <c r="B4" i="17"/>
  <c r="D3" i="17"/>
  <c r="F3" i="17" s="1"/>
  <c r="C3" i="17"/>
  <c r="B3" i="17"/>
  <c r="D29" i="15"/>
  <c r="F29" i="15" s="1"/>
  <c r="C29" i="15"/>
  <c r="B29" i="15"/>
  <c r="D28" i="15"/>
  <c r="F28" i="15" s="1"/>
  <c r="C28" i="15"/>
  <c r="B28" i="15"/>
  <c r="D27" i="15"/>
  <c r="F27" i="15" s="1"/>
  <c r="C27" i="15"/>
  <c r="B27" i="15"/>
  <c r="D26" i="15"/>
  <c r="F26" i="15" s="1"/>
  <c r="C26" i="15"/>
  <c r="B26" i="15"/>
  <c r="D25" i="15"/>
  <c r="F25" i="15" s="1"/>
  <c r="C25" i="15"/>
  <c r="B25" i="15"/>
  <c r="D24" i="15"/>
  <c r="F24" i="15" s="1"/>
  <c r="C24" i="15"/>
  <c r="B24" i="15"/>
  <c r="D23" i="15"/>
  <c r="F23" i="15" s="1"/>
  <c r="C23" i="15"/>
  <c r="B23" i="15"/>
  <c r="D22" i="15"/>
  <c r="F22" i="15" s="1"/>
  <c r="C22" i="15"/>
  <c r="B22" i="15"/>
  <c r="D21" i="15"/>
  <c r="F21" i="15" s="1"/>
  <c r="C21" i="15"/>
  <c r="B21" i="15"/>
  <c r="D20" i="15"/>
  <c r="F20" i="15" s="1"/>
  <c r="C20" i="15"/>
  <c r="B20" i="15"/>
  <c r="D19" i="15"/>
  <c r="F19" i="15" s="1"/>
  <c r="C19" i="15"/>
  <c r="B19" i="15"/>
  <c r="D18" i="15"/>
  <c r="F18" i="15" s="1"/>
  <c r="C18" i="15"/>
  <c r="B18" i="15"/>
  <c r="D17" i="15"/>
  <c r="F17" i="15" s="1"/>
  <c r="C17" i="15"/>
  <c r="B17" i="15"/>
  <c r="D16" i="15"/>
  <c r="F16" i="15" s="1"/>
  <c r="C16" i="15"/>
  <c r="B16" i="15"/>
  <c r="D15" i="15"/>
  <c r="F15" i="15" s="1"/>
  <c r="C15" i="15"/>
  <c r="B15" i="15"/>
  <c r="D14" i="15"/>
  <c r="F14" i="15" s="1"/>
  <c r="C14" i="15"/>
  <c r="B14" i="15"/>
  <c r="D13" i="15"/>
  <c r="F13" i="15" s="1"/>
  <c r="C13" i="15"/>
  <c r="B13" i="15"/>
  <c r="D12" i="15"/>
  <c r="F12" i="15" s="1"/>
  <c r="C12" i="15"/>
  <c r="B12" i="15"/>
  <c r="D11" i="15"/>
  <c r="F11" i="15" s="1"/>
  <c r="C11" i="15"/>
  <c r="B11" i="15"/>
  <c r="D10" i="15"/>
  <c r="F10" i="15" s="1"/>
  <c r="C10" i="15"/>
  <c r="B10" i="15"/>
  <c r="D9" i="15"/>
  <c r="F9" i="15" s="1"/>
  <c r="C9" i="15"/>
  <c r="B9" i="15"/>
  <c r="D8" i="15"/>
  <c r="F8" i="15" s="1"/>
  <c r="C8" i="15"/>
  <c r="B8" i="15"/>
  <c r="D7" i="15"/>
  <c r="F7" i="15" s="1"/>
  <c r="C7" i="15"/>
  <c r="B7" i="15"/>
  <c r="D6" i="15"/>
  <c r="F6" i="15" s="1"/>
  <c r="C6" i="15"/>
  <c r="B6" i="15"/>
  <c r="D5" i="15"/>
  <c r="F5" i="15" s="1"/>
  <c r="C5" i="15"/>
  <c r="B5" i="15"/>
  <c r="D4" i="15"/>
  <c r="F4" i="15" s="1"/>
  <c r="C4" i="15"/>
  <c r="B4" i="15"/>
  <c r="D3" i="15"/>
  <c r="F3" i="15" s="1"/>
  <c r="C3" i="15"/>
  <c r="B3" i="15"/>
  <c r="D29" i="14"/>
  <c r="F29" i="14" s="1"/>
  <c r="C29" i="14"/>
  <c r="B29" i="14"/>
  <c r="D28" i="14"/>
  <c r="F28" i="14" s="1"/>
  <c r="C28" i="14"/>
  <c r="B28" i="14"/>
  <c r="D27" i="14"/>
  <c r="F27" i="14" s="1"/>
  <c r="C27" i="14"/>
  <c r="B27" i="14"/>
  <c r="D26" i="14"/>
  <c r="F26" i="14" s="1"/>
  <c r="C26" i="14"/>
  <c r="B26" i="14"/>
  <c r="D25" i="14"/>
  <c r="F25" i="14" s="1"/>
  <c r="C25" i="14"/>
  <c r="B25" i="14"/>
  <c r="D24" i="14"/>
  <c r="F24" i="14" s="1"/>
  <c r="C24" i="14"/>
  <c r="B24" i="14"/>
  <c r="D23" i="14"/>
  <c r="F23" i="14" s="1"/>
  <c r="C23" i="14"/>
  <c r="B23" i="14"/>
  <c r="D22" i="14"/>
  <c r="F22" i="14" s="1"/>
  <c r="C22" i="14"/>
  <c r="B22" i="14"/>
  <c r="D21" i="14"/>
  <c r="F21" i="14" s="1"/>
  <c r="C21" i="14"/>
  <c r="B21" i="14"/>
  <c r="D20" i="14"/>
  <c r="F20" i="14" s="1"/>
  <c r="C20" i="14"/>
  <c r="B20" i="14"/>
  <c r="D19" i="14"/>
  <c r="F19" i="14" s="1"/>
  <c r="C19" i="14"/>
  <c r="B19" i="14"/>
  <c r="D18" i="14"/>
  <c r="F18" i="14" s="1"/>
  <c r="C18" i="14"/>
  <c r="B18" i="14"/>
  <c r="D17" i="14"/>
  <c r="F17" i="14" s="1"/>
  <c r="C17" i="14"/>
  <c r="B17" i="14"/>
  <c r="D16" i="14"/>
  <c r="F16" i="14" s="1"/>
  <c r="C16" i="14"/>
  <c r="B16" i="14"/>
  <c r="D15" i="14"/>
  <c r="F15" i="14" s="1"/>
  <c r="C15" i="14"/>
  <c r="B15" i="14"/>
  <c r="D14" i="14"/>
  <c r="F14" i="14" s="1"/>
  <c r="C14" i="14"/>
  <c r="B14" i="14"/>
  <c r="D13" i="14"/>
  <c r="F13" i="14" s="1"/>
  <c r="C13" i="14"/>
  <c r="B13" i="14"/>
  <c r="D12" i="14"/>
  <c r="F12" i="14" s="1"/>
  <c r="C12" i="14"/>
  <c r="B12" i="14"/>
  <c r="D11" i="14"/>
  <c r="F11" i="14" s="1"/>
  <c r="C11" i="14"/>
  <c r="B11" i="14"/>
  <c r="D10" i="14"/>
  <c r="F10" i="14" s="1"/>
  <c r="C10" i="14"/>
  <c r="B10" i="14"/>
  <c r="D9" i="14"/>
  <c r="F9" i="14" s="1"/>
  <c r="C9" i="14"/>
  <c r="B9" i="14"/>
  <c r="D8" i="14"/>
  <c r="F8" i="14" s="1"/>
  <c r="C8" i="14"/>
  <c r="B8" i="14"/>
  <c r="D7" i="14"/>
  <c r="F7" i="14" s="1"/>
  <c r="C7" i="14"/>
  <c r="B7" i="14"/>
  <c r="D6" i="14"/>
  <c r="F6" i="14" s="1"/>
  <c r="C6" i="14"/>
  <c r="B6" i="14"/>
  <c r="D5" i="14"/>
  <c r="F5" i="14" s="1"/>
  <c r="C5" i="14"/>
  <c r="B5" i="14"/>
  <c r="D4" i="14"/>
  <c r="F4" i="14" s="1"/>
  <c r="C4" i="14"/>
  <c r="B4" i="14"/>
  <c r="D3" i="14"/>
  <c r="F3" i="14" s="1"/>
  <c r="C3" i="14"/>
  <c r="B3" i="14"/>
  <c r="D29" i="13"/>
  <c r="F29" i="13" s="1"/>
  <c r="C29" i="13"/>
  <c r="B29" i="13"/>
  <c r="D28" i="13"/>
  <c r="F28" i="13" s="1"/>
  <c r="C28" i="13"/>
  <c r="B28" i="13"/>
  <c r="D27" i="13"/>
  <c r="F27" i="13" s="1"/>
  <c r="C27" i="13"/>
  <c r="B27" i="13"/>
  <c r="D26" i="13"/>
  <c r="F26" i="13" s="1"/>
  <c r="C26" i="13"/>
  <c r="B26" i="13"/>
  <c r="D25" i="13"/>
  <c r="F25" i="13" s="1"/>
  <c r="C25" i="13"/>
  <c r="B25" i="13"/>
  <c r="D24" i="13"/>
  <c r="F24" i="13" s="1"/>
  <c r="C24" i="13"/>
  <c r="B24" i="13"/>
  <c r="D23" i="13"/>
  <c r="F23" i="13" s="1"/>
  <c r="C23" i="13"/>
  <c r="B23" i="13"/>
  <c r="D22" i="13"/>
  <c r="F22" i="13" s="1"/>
  <c r="C22" i="13"/>
  <c r="B22" i="13"/>
  <c r="D21" i="13"/>
  <c r="F21" i="13" s="1"/>
  <c r="C21" i="13"/>
  <c r="B21" i="13"/>
  <c r="D20" i="13"/>
  <c r="F20" i="13" s="1"/>
  <c r="C20" i="13"/>
  <c r="B20" i="13"/>
  <c r="D19" i="13"/>
  <c r="F19" i="13" s="1"/>
  <c r="C19" i="13"/>
  <c r="B19" i="13"/>
  <c r="D18" i="13"/>
  <c r="F18" i="13" s="1"/>
  <c r="C18" i="13"/>
  <c r="B18" i="13"/>
  <c r="D17" i="13"/>
  <c r="F17" i="13" s="1"/>
  <c r="C17" i="13"/>
  <c r="B17" i="13"/>
  <c r="D16" i="13"/>
  <c r="F16" i="13" s="1"/>
  <c r="C16" i="13"/>
  <c r="B16" i="13"/>
  <c r="D15" i="13"/>
  <c r="F15" i="13" s="1"/>
  <c r="C15" i="13"/>
  <c r="B15" i="13"/>
  <c r="D14" i="13"/>
  <c r="F14" i="13" s="1"/>
  <c r="C14" i="13"/>
  <c r="B14" i="13"/>
  <c r="D13" i="13"/>
  <c r="F13" i="13" s="1"/>
  <c r="C13" i="13"/>
  <c r="B13" i="13"/>
  <c r="D12" i="13"/>
  <c r="F12" i="13" s="1"/>
  <c r="C12" i="13"/>
  <c r="B12" i="13"/>
  <c r="D11" i="13"/>
  <c r="F11" i="13" s="1"/>
  <c r="C11" i="13"/>
  <c r="B11" i="13"/>
  <c r="D10" i="13"/>
  <c r="F10" i="13" s="1"/>
  <c r="C10" i="13"/>
  <c r="B10" i="13"/>
  <c r="D9" i="13"/>
  <c r="F9" i="13" s="1"/>
  <c r="C9" i="13"/>
  <c r="B9" i="13"/>
  <c r="D8" i="13"/>
  <c r="F8" i="13" s="1"/>
  <c r="C8" i="13"/>
  <c r="B8" i="13"/>
  <c r="D7" i="13"/>
  <c r="F7" i="13" s="1"/>
  <c r="C7" i="13"/>
  <c r="B7" i="13"/>
  <c r="D6" i="13"/>
  <c r="F6" i="13" s="1"/>
  <c r="C6" i="13"/>
  <c r="B6" i="13"/>
  <c r="D5" i="13"/>
  <c r="F5" i="13" s="1"/>
  <c r="C5" i="13"/>
  <c r="B5" i="13"/>
  <c r="D4" i="13"/>
  <c r="F4" i="13" s="1"/>
  <c r="C4" i="13"/>
  <c r="B4" i="13"/>
  <c r="D3" i="13"/>
  <c r="F3" i="13" s="1"/>
  <c r="C3" i="13"/>
  <c r="B3" i="13"/>
  <c r="D29" i="12"/>
  <c r="F29" i="12" s="1"/>
  <c r="C29" i="12"/>
  <c r="B29" i="12"/>
  <c r="D28" i="12"/>
  <c r="F28" i="12" s="1"/>
  <c r="C28" i="12"/>
  <c r="B28" i="12"/>
  <c r="D27" i="12"/>
  <c r="F27" i="12" s="1"/>
  <c r="C27" i="12"/>
  <c r="B27" i="12"/>
  <c r="D26" i="12"/>
  <c r="F26" i="12" s="1"/>
  <c r="C26" i="12"/>
  <c r="B26" i="12"/>
  <c r="D25" i="12"/>
  <c r="F25" i="12" s="1"/>
  <c r="C25" i="12"/>
  <c r="B25" i="12"/>
  <c r="D24" i="12"/>
  <c r="F24" i="12" s="1"/>
  <c r="C24" i="12"/>
  <c r="B24" i="12"/>
  <c r="D23" i="12"/>
  <c r="F23" i="12" s="1"/>
  <c r="C23" i="12"/>
  <c r="B23" i="12"/>
  <c r="D22" i="12"/>
  <c r="F22" i="12" s="1"/>
  <c r="C22" i="12"/>
  <c r="B22" i="12"/>
  <c r="D21" i="12"/>
  <c r="F21" i="12" s="1"/>
  <c r="C21" i="12"/>
  <c r="B21" i="12"/>
  <c r="D20" i="12"/>
  <c r="F20" i="12" s="1"/>
  <c r="C20" i="12"/>
  <c r="B20" i="12"/>
  <c r="D19" i="12"/>
  <c r="F19" i="12" s="1"/>
  <c r="C19" i="12"/>
  <c r="B19" i="12"/>
  <c r="D18" i="12"/>
  <c r="F18" i="12" s="1"/>
  <c r="C18" i="12"/>
  <c r="B18" i="12"/>
  <c r="D17" i="12"/>
  <c r="F17" i="12" s="1"/>
  <c r="C17" i="12"/>
  <c r="B17" i="12"/>
  <c r="D16" i="12"/>
  <c r="F16" i="12" s="1"/>
  <c r="C16" i="12"/>
  <c r="B16" i="12"/>
  <c r="D15" i="12"/>
  <c r="F15" i="12" s="1"/>
  <c r="C15" i="12"/>
  <c r="B15" i="12"/>
  <c r="D14" i="12"/>
  <c r="F14" i="12" s="1"/>
  <c r="C14" i="12"/>
  <c r="B14" i="12"/>
  <c r="D13" i="12"/>
  <c r="F13" i="12" s="1"/>
  <c r="C13" i="12"/>
  <c r="B13" i="12"/>
  <c r="D12" i="12"/>
  <c r="F12" i="12" s="1"/>
  <c r="C12" i="12"/>
  <c r="B12" i="12"/>
  <c r="D11" i="12"/>
  <c r="F11" i="12" s="1"/>
  <c r="C11" i="12"/>
  <c r="B11" i="12"/>
  <c r="D10" i="12"/>
  <c r="F10" i="12" s="1"/>
  <c r="C10" i="12"/>
  <c r="B10" i="12"/>
  <c r="D9" i="12"/>
  <c r="F9" i="12" s="1"/>
  <c r="C9" i="12"/>
  <c r="B9" i="12"/>
  <c r="D8" i="12"/>
  <c r="F8" i="12" s="1"/>
  <c r="C8" i="12"/>
  <c r="B8" i="12"/>
  <c r="D7" i="12"/>
  <c r="F7" i="12" s="1"/>
  <c r="C7" i="12"/>
  <c r="B7" i="12"/>
  <c r="D6" i="12"/>
  <c r="F6" i="12" s="1"/>
  <c r="C6" i="12"/>
  <c r="B6" i="12"/>
  <c r="D5" i="12"/>
  <c r="F5" i="12" s="1"/>
  <c r="C5" i="12"/>
  <c r="B5" i="12"/>
  <c r="D4" i="12"/>
  <c r="F4" i="12" s="1"/>
  <c r="C4" i="12"/>
  <c r="B4" i="12"/>
  <c r="D3" i="12"/>
  <c r="F3" i="12" s="1"/>
  <c r="C3" i="12"/>
  <c r="B3" i="12"/>
  <c r="D29" i="11"/>
  <c r="F29" i="11" s="1"/>
  <c r="C29" i="11"/>
  <c r="B29" i="11"/>
  <c r="D28" i="11"/>
  <c r="F28" i="11" s="1"/>
  <c r="C28" i="11"/>
  <c r="B28" i="11"/>
  <c r="D27" i="11"/>
  <c r="F27" i="11" s="1"/>
  <c r="C27" i="11"/>
  <c r="B27" i="11"/>
  <c r="D26" i="11"/>
  <c r="F26" i="11" s="1"/>
  <c r="C26" i="11"/>
  <c r="B26" i="11"/>
  <c r="D25" i="11"/>
  <c r="F25" i="11" s="1"/>
  <c r="C25" i="11"/>
  <c r="B25" i="11"/>
  <c r="D24" i="11"/>
  <c r="F24" i="11" s="1"/>
  <c r="C24" i="11"/>
  <c r="B24" i="11"/>
  <c r="D23" i="11"/>
  <c r="F23" i="11" s="1"/>
  <c r="C23" i="11"/>
  <c r="B23" i="11"/>
  <c r="D22" i="11"/>
  <c r="F22" i="11" s="1"/>
  <c r="C22" i="11"/>
  <c r="B22" i="11"/>
  <c r="D21" i="11"/>
  <c r="F21" i="11" s="1"/>
  <c r="C21" i="11"/>
  <c r="B21" i="11"/>
  <c r="D20" i="11"/>
  <c r="F20" i="11" s="1"/>
  <c r="C20" i="11"/>
  <c r="B20" i="11"/>
  <c r="D19" i="11"/>
  <c r="F19" i="11" s="1"/>
  <c r="C19" i="11"/>
  <c r="B19" i="11"/>
  <c r="D18" i="11"/>
  <c r="F18" i="11" s="1"/>
  <c r="C18" i="11"/>
  <c r="B18" i="11"/>
  <c r="D17" i="11"/>
  <c r="F17" i="11" s="1"/>
  <c r="C17" i="11"/>
  <c r="B17" i="11"/>
  <c r="D16" i="11"/>
  <c r="F16" i="11" s="1"/>
  <c r="C16" i="11"/>
  <c r="B16" i="11"/>
  <c r="D15" i="11"/>
  <c r="F15" i="11" s="1"/>
  <c r="C15" i="11"/>
  <c r="B15" i="11"/>
  <c r="D14" i="11"/>
  <c r="F14" i="11" s="1"/>
  <c r="C14" i="11"/>
  <c r="B14" i="11"/>
  <c r="D13" i="11"/>
  <c r="F13" i="11" s="1"/>
  <c r="C13" i="11"/>
  <c r="B13" i="11"/>
  <c r="D12" i="11"/>
  <c r="F12" i="11" s="1"/>
  <c r="C12" i="11"/>
  <c r="B12" i="11"/>
  <c r="D11" i="11"/>
  <c r="F11" i="11" s="1"/>
  <c r="C11" i="11"/>
  <c r="B11" i="11"/>
  <c r="D10" i="11"/>
  <c r="F10" i="11" s="1"/>
  <c r="C10" i="11"/>
  <c r="B10" i="11"/>
  <c r="D9" i="11"/>
  <c r="F9" i="11" s="1"/>
  <c r="C9" i="11"/>
  <c r="B9" i="11"/>
  <c r="D8" i="11"/>
  <c r="F8" i="11" s="1"/>
  <c r="C8" i="11"/>
  <c r="B8" i="11"/>
  <c r="D7" i="11"/>
  <c r="F7" i="11" s="1"/>
  <c r="C7" i="11"/>
  <c r="B7" i="11"/>
  <c r="D6" i="11"/>
  <c r="F6" i="11" s="1"/>
  <c r="C6" i="11"/>
  <c r="B6" i="11"/>
  <c r="D5" i="11"/>
  <c r="F5" i="11" s="1"/>
  <c r="C5" i="11"/>
  <c r="B5" i="11"/>
  <c r="D4" i="11"/>
  <c r="F4" i="11" s="1"/>
  <c r="C4" i="11"/>
  <c r="B4" i="11"/>
  <c r="D3" i="11"/>
  <c r="F3" i="11" s="1"/>
  <c r="C3" i="11"/>
  <c r="B3" i="11"/>
  <c r="D29" i="10"/>
  <c r="F29" i="10" s="1"/>
  <c r="C29" i="10"/>
  <c r="B29" i="10"/>
  <c r="D28" i="10"/>
  <c r="F28" i="10" s="1"/>
  <c r="C28" i="10"/>
  <c r="B28" i="10"/>
  <c r="D27" i="10"/>
  <c r="F27" i="10" s="1"/>
  <c r="C27" i="10"/>
  <c r="B27" i="10"/>
  <c r="D26" i="10"/>
  <c r="F26" i="10" s="1"/>
  <c r="C26" i="10"/>
  <c r="B26" i="10"/>
  <c r="D25" i="10"/>
  <c r="F25" i="10" s="1"/>
  <c r="C25" i="10"/>
  <c r="B25" i="10"/>
  <c r="D24" i="10"/>
  <c r="F24" i="10" s="1"/>
  <c r="C24" i="10"/>
  <c r="B24" i="10"/>
  <c r="D23" i="10"/>
  <c r="F23" i="10" s="1"/>
  <c r="C23" i="10"/>
  <c r="B23" i="10"/>
  <c r="D22" i="10"/>
  <c r="F22" i="10" s="1"/>
  <c r="C22" i="10"/>
  <c r="B22" i="10"/>
  <c r="D21" i="10"/>
  <c r="F21" i="10" s="1"/>
  <c r="C21" i="10"/>
  <c r="B21" i="10"/>
  <c r="D20" i="10"/>
  <c r="F20" i="10" s="1"/>
  <c r="C20" i="10"/>
  <c r="B20" i="10"/>
  <c r="D19" i="10"/>
  <c r="F19" i="10" s="1"/>
  <c r="C19" i="10"/>
  <c r="B19" i="10"/>
  <c r="D18" i="10"/>
  <c r="F18" i="10" s="1"/>
  <c r="C18" i="10"/>
  <c r="B18" i="10"/>
  <c r="D17" i="10"/>
  <c r="F17" i="10" s="1"/>
  <c r="C17" i="10"/>
  <c r="B17" i="10"/>
  <c r="D16" i="10"/>
  <c r="F16" i="10" s="1"/>
  <c r="C16" i="10"/>
  <c r="B16" i="10"/>
  <c r="D15" i="10"/>
  <c r="F15" i="10" s="1"/>
  <c r="C15" i="10"/>
  <c r="B15" i="10"/>
  <c r="D14" i="10"/>
  <c r="F14" i="10" s="1"/>
  <c r="C14" i="10"/>
  <c r="B14" i="10"/>
  <c r="D13" i="10"/>
  <c r="F13" i="10" s="1"/>
  <c r="C13" i="10"/>
  <c r="B13" i="10"/>
  <c r="D12" i="10"/>
  <c r="F12" i="10" s="1"/>
  <c r="C12" i="10"/>
  <c r="B12" i="10"/>
  <c r="D11" i="10"/>
  <c r="F11" i="10" s="1"/>
  <c r="C11" i="10"/>
  <c r="B11" i="10"/>
  <c r="D10" i="10"/>
  <c r="F10" i="10" s="1"/>
  <c r="C10" i="10"/>
  <c r="B10" i="10"/>
  <c r="D9" i="10"/>
  <c r="F9" i="10" s="1"/>
  <c r="C9" i="10"/>
  <c r="B9" i="10"/>
  <c r="D8" i="10"/>
  <c r="F8" i="10" s="1"/>
  <c r="C8" i="10"/>
  <c r="B8" i="10"/>
  <c r="D7" i="10"/>
  <c r="F7" i="10" s="1"/>
  <c r="C7" i="10"/>
  <c r="B7" i="10"/>
  <c r="D6" i="10"/>
  <c r="F6" i="10" s="1"/>
  <c r="C6" i="10"/>
  <c r="B6" i="10"/>
  <c r="D5" i="10"/>
  <c r="F5" i="10" s="1"/>
  <c r="C5" i="10"/>
  <c r="B5" i="10"/>
  <c r="D4" i="10"/>
  <c r="F4" i="10" s="1"/>
  <c r="C4" i="10"/>
  <c r="B4" i="10"/>
  <c r="D3" i="10"/>
  <c r="F3" i="10" s="1"/>
  <c r="C3" i="10"/>
  <c r="B3" i="10"/>
  <c r="D29" i="9"/>
  <c r="F29" i="9" s="1"/>
  <c r="C29" i="9"/>
  <c r="B29" i="9"/>
  <c r="D28" i="9"/>
  <c r="F28" i="9" s="1"/>
  <c r="C28" i="9"/>
  <c r="B28" i="9"/>
  <c r="D27" i="9"/>
  <c r="F27" i="9" s="1"/>
  <c r="C27" i="9"/>
  <c r="B27" i="9"/>
  <c r="D26" i="9"/>
  <c r="F26" i="9" s="1"/>
  <c r="C26" i="9"/>
  <c r="B26" i="9"/>
  <c r="D25" i="9"/>
  <c r="F25" i="9" s="1"/>
  <c r="C25" i="9"/>
  <c r="B25" i="9"/>
  <c r="D24" i="9"/>
  <c r="F24" i="9" s="1"/>
  <c r="C24" i="9"/>
  <c r="B24" i="9"/>
  <c r="D23" i="9"/>
  <c r="F23" i="9" s="1"/>
  <c r="C23" i="9"/>
  <c r="B23" i="9"/>
  <c r="D22" i="9"/>
  <c r="F22" i="9" s="1"/>
  <c r="C22" i="9"/>
  <c r="B22" i="9"/>
  <c r="D21" i="9"/>
  <c r="F21" i="9" s="1"/>
  <c r="C21" i="9"/>
  <c r="B21" i="9"/>
  <c r="D20" i="9"/>
  <c r="F20" i="9" s="1"/>
  <c r="C20" i="9"/>
  <c r="B20" i="9"/>
  <c r="D19" i="9"/>
  <c r="F19" i="9" s="1"/>
  <c r="C19" i="9"/>
  <c r="B19" i="9"/>
  <c r="D18" i="9"/>
  <c r="F18" i="9" s="1"/>
  <c r="C18" i="9"/>
  <c r="B18" i="9"/>
  <c r="D17" i="9"/>
  <c r="F17" i="9" s="1"/>
  <c r="C17" i="9"/>
  <c r="B17" i="9"/>
  <c r="D16" i="9"/>
  <c r="F16" i="9" s="1"/>
  <c r="C16" i="9"/>
  <c r="B16" i="9"/>
  <c r="D15" i="9"/>
  <c r="F15" i="9" s="1"/>
  <c r="C15" i="9"/>
  <c r="B15" i="9"/>
  <c r="D14" i="9"/>
  <c r="F14" i="9" s="1"/>
  <c r="C14" i="9"/>
  <c r="B14" i="9"/>
  <c r="D13" i="9"/>
  <c r="F13" i="9" s="1"/>
  <c r="C13" i="9"/>
  <c r="B13" i="9"/>
  <c r="D12" i="9"/>
  <c r="F12" i="9" s="1"/>
  <c r="C12" i="9"/>
  <c r="B12" i="9"/>
  <c r="D11" i="9"/>
  <c r="F11" i="9" s="1"/>
  <c r="C11" i="9"/>
  <c r="B11" i="9"/>
  <c r="D10" i="9"/>
  <c r="F10" i="9" s="1"/>
  <c r="C10" i="9"/>
  <c r="B10" i="9"/>
  <c r="D9" i="9"/>
  <c r="F9" i="9" s="1"/>
  <c r="C9" i="9"/>
  <c r="B9" i="9"/>
  <c r="D8" i="9"/>
  <c r="F8" i="9" s="1"/>
  <c r="C8" i="9"/>
  <c r="B8" i="9"/>
  <c r="D7" i="9"/>
  <c r="F7" i="9" s="1"/>
  <c r="C7" i="9"/>
  <c r="B7" i="9"/>
  <c r="D6" i="9"/>
  <c r="F6" i="9" s="1"/>
  <c r="C6" i="9"/>
  <c r="B6" i="9"/>
  <c r="D5" i="9"/>
  <c r="F5" i="9" s="1"/>
  <c r="C5" i="9"/>
  <c r="B5" i="9"/>
  <c r="D4" i="9"/>
  <c r="F4" i="9" s="1"/>
  <c r="C4" i="9"/>
  <c r="B4" i="9"/>
  <c r="D3" i="9"/>
  <c r="F3" i="9" s="1"/>
  <c r="C3" i="9"/>
  <c r="B3" i="9"/>
  <c r="D29" i="8"/>
  <c r="F29" i="8" s="1"/>
  <c r="C29" i="8"/>
  <c r="B29" i="8"/>
  <c r="D28" i="8"/>
  <c r="F28" i="8" s="1"/>
  <c r="C28" i="8"/>
  <c r="B28" i="8"/>
  <c r="D27" i="8"/>
  <c r="F27" i="8" s="1"/>
  <c r="C27" i="8"/>
  <c r="B27" i="8"/>
  <c r="D26" i="8"/>
  <c r="F26" i="8" s="1"/>
  <c r="C26" i="8"/>
  <c r="B26" i="8"/>
  <c r="D25" i="8"/>
  <c r="F25" i="8" s="1"/>
  <c r="C25" i="8"/>
  <c r="B25" i="8"/>
  <c r="D24" i="8"/>
  <c r="F24" i="8" s="1"/>
  <c r="C24" i="8"/>
  <c r="B24" i="8"/>
  <c r="D23" i="8"/>
  <c r="F23" i="8" s="1"/>
  <c r="C23" i="8"/>
  <c r="B23" i="8"/>
  <c r="D22" i="8"/>
  <c r="F22" i="8" s="1"/>
  <c r="C22" i="8"/>
  <c r="B22" i="8"/>
  <c r="D21" i="8"/>
  <c r="F21" i="8" s="1"/>
  <c r="C21" i="8"/>
  <c r="B21" i="8"/>
  <c r="D20" i="8"/>
  <c r="F20" i="8" s="1"/>
  <c r="C20" i="8"/>
  <c r="B20" i="8"/>
  <c r="D19" i="8"/>
  <c r="F19" i="8" s="1"/>
  <c r="C19" i="8"/>
  <c r="B19" i="8"/>
  <c r="D18" i="8"/>
  <c r="F18" i="8" s="1"/>
  <c r="C18" i="8"/>
  <c r="B18" i="8"/>
  <c r="D17" i="8"/>
  <c r="F17" i="8" s="1"/>
  <c r="C17" i="8"/>
  <c r="B17" i="8"/>
  <c r="D16" i="8"/>
  <c r="F16" i="8" s="1"/>
  <c r="C16" i="8"/>
  <c r="B16" i="8"/>
  <c r="D15" i="8"/>
  <c r="F15" i="8" s="1"/>
  <c r="C15" i="8"/>
  <c r="B15" i="8"/>
  <c r="D14" i="8"/>
  <c r="F14" i="8" s="1"/>
  <c r="C14" i="8"/>
  <c r="B14" i="8"/>
  <c r="D13" i="8"/>
  <c r="F13" i="8" s="1"/>
  <c r="C13" i="8"/>
  <c r="B13" i="8"/>
  <c r="D12" i="8"/>
  <c r="F12" i="8" s="1"/>
  <c r="C12" i="8"/>
  <c r="B12" i="8"/>
  <c r="D11" i="8"/>
  <c r="F11" i="8" s="1"/>
  <c r="C11" i="8"/>
  <c r="B11" i="8"/>
  <c r="D10" i="8"/>
  <c r="F10" i="8" s="1"/>
  <c r="C10" i="8"/>
  <c r="B10" i="8"/>
  <c r="D9" i="8"/>
  <c r="F9" i="8" s="1"/>
  <c r="C9" i="8"/>
  <c r="B9" i="8"/>
  <c r="D8" i="8"/>
  <c r="F8" i="8" s="1"/>
  <c r="C8" i="8"/>
  <c r="B8" i="8"/>
  <c r="D7" i="8"/>
  <c r="F7" i="8" s="1"/>
  <c r="C7" i="8"/>
  <c r="B7" i="8"/>
  <c r="D6" i="8"/>
  <c r="F6" i="8" s="1"/>
  <c r="C6" i="8"/>
  <c r="B6" i="8"/>
  <c r="D5" i="8"/>
  <c r="F5" i="8" s="1"/>
  <c r="C5" i="8"/>
  <c r="B5" i="8"/>
  <c r="D4" i="8"/>
  <c r="F4" i="8" s="1"/>
  <c r="C4" i="8"/>
  <c r="B4" i="8"/>
  <c r="D3" i="8"/>
  <c r="F3" i="8" s="1"/>
  <c r="C3" i="8"/>
  <c r="B3" i="8"/>
  <c r="D29" i="7"/>
  <c r="F29" i="7" s="1"/>
  <c r="C29" i="7"/>
  <c r="B29" i="7"/>
  <c r="D28" i="7"/>
  <c r="F28" i="7" s="1"/>
  <c r="C28" i="7"/>
  <c r="B28" i="7"/>
  <c r="D27" i="7"/>
  <c r="F27" i="7" s="1"/>
  <c r="C27" i="7"/>
  <c r="B27" i="7"/>
  <c r="D26" i="7"/>
  <c r="F26" i="7" s="1"/>
  <c r="C26" i="7"/>
  <c r="B26" i="7"/>
  <c r="D25" i="7"/>
  <c r="F25" i="7" s="1"/>
  <c r="C25" i="7"/>
  <c r="B25" i="7"/>
  <c r="D24" i="7"/>
  <c r="F24" i="7" s="1"/>
  <c r="C24" i="7"/>
  <c r="B24" i="7"/>
  <c r="D23" i="7"/>
  <c r="F23" i="7" s="1"/>
  <c r="C23" i="7"/>
  <c r="B23" i="7"/>
  <c r="D22" i="7"/>
  <c r="F22" i="7" s="1"/>
  <c r="C22" i="7"/>
  <c r="B22" i="7"/>
  <c r="D21" i="7"/>
  <c r="F21" i="7" s="1"/>
  <c r="C21" i="7"/>
  <c r="B21" i="7"/>
  <c r="D20" i="7"/>
  <c r="F20" i="7" s="1"/>
  <c r="C20" i="7"/>
  <c r="B20" i="7"/>
  <c r="D19" i="7"/>
  <c r="F19" i="7" s="1"/>
  <c r="C19" i="7"/>
  <c r="B19" i="7"/>
  <c r="D18" i="7"/>
  <c r="F18" i="7" s="1"/>
  <c r="C18" i="7"/>
  <c r="B18" i="7"/>
  <c r="D17" i="7"/>
  <c r="F17" i="7" s="1"/>
  <c r="C17" i="7"/>
  <c r="B17" i="7"/>
  <c r="D16" i="7"/>
  <c r="F16" i="7" s="1"/>
  <c r="C16" i="7"/>
  <c r="B16" i="7"/>
  <c r="D15" i="7"/>
  <c r="F15" i="7" s="1"/>
  <c r="C15" i="7"/>
  <c r="B15" i="7"/>
  <c r="D14" i="7"/>
  <c r="F14" i="7" s="1"/>
  <c r="C14" i="7"/>
  <c r="B14" i="7"/>
  <c r="D13" i="7"/>
  <c r="F13" i="7" s="1"/>
  <c r="C13" i="7"/>
  <c r="B13" i="7"/>
  <c r="D12" i="7"/>
  <c r="F12" i="7" s="1"/>
  <c r="C12" i="7"/>
  <c r="B12" i="7"/>
  <c r="D11" i="7"/>
  <c r="F11" i="7" s="1"/>
  <c r="C11" i="7"/>
  <c r="B11" i="7"/>
  <c r="D10" i="7"/>
  <c r="F10" i="7" s="1"/>
  <c r="C10" i="7"/>
  <c r="B10" i="7"/>
  <c r="D9" i="7"/>
  <c r="F9" i="7" s="1"/>
  <c r="C9" i="7"/>
  <c r="B9" i="7"/>
  <c r="D8" i="7"/>
  <c r="F8" i="7" s="1"/>
  <c r="C8" i="7"/>
  <c r="B8" i="7"/>
  <c r="D7" i="7"/>
  <c r="F7" i="7" s="1"/>
  <c r="C7" i="7"/>
  <c r="B7" i="7"/>
  <c r="D6" i="7"/>
  <c r="F6" i="7" s="1"/>
  <c r="C6" i="7"/>
  <c r="B6" i="7"/>
  <c r="D5" i="7"/>
  <c r="F5" i="7" s="1"/>
  <c r="C5" i="7"/>
  <c r="B5" i="7"/>
  <c r="D4" i="7"/>
  <c r="F4" i="7" s="1"/>
  <c r="C4" i="7"/>
  <c r="B4" i="7"/>
  <c r="D3" i="7"/>
  <c r="F3" i="7" s="1"/>
  <c r="C3" i="7"/>
  <c r="B3" i="7"/>
  <c r="D29" i="6"/>
  <c r="F29" i="6" s="1"/>
  <c r="C29" i="6"/>
  <c r="B29" i="6"/>
  <c r="D28" i="6"/>
  <c r="F28" i="6" s="1"/>
  <c r="C28" i="6"/>
  <c r="B28" i="6"/>
  <c r="D27" i="6"/>
  <c r="F27" i="6" s="1"/>
  <c r="C27" i="6"/>
  <c r="B27" i="6"/>
  <c r="D26" i="6"/>
  <c r="F26" i="6" s="1"/>
  <c r="C26" i="6"/>
  <c r="B26" i="6"/>
  <c r="D25" i="6"/>
  <c r="F25" i="6" s="1"/>
  <c r="C25" i="6"/>
  <c r="B25" i="6"/>
  <c r="D24" i="6"/>
  <c r="F24" i="6" s="1"/>
  <c r="C24" i="6"/>
  <c r="B24" i="6"/>
  <c r="D23" i="6"/>
  <c r="F23" i="6" s="1"/>
  <c r="C23" i="6"/>
  <c r="B23" i="6"/>
  <c r="D22" i="6"/>
  <c r="F22" i="6" s="1"/>
  <c r="C22" i="6"/>
  <c r="B22" i="6"/>
  <c r="D21" i="6"/>
  <c r="F21" i="6" s="1"/>
  <c r="C21" i="6"/>
  <c r="B21" i="6"/>
  <c r="D20" i="6"/>
  <c r="F20" i="6" s="1"/>
  <c r="C20" i="6"/>
  <c r="B20" i="6"/>
  <c r="D19" i="6"/>
  <c r="F19" i="6" s="1"/>
  <c r="C19" i="6"/>
  <c r="B19" i="6"/>
  <c r="D18" i="6"/>
  <c r="F18" i="6" s="1"/>
  <c r="C18" i="6"/>
  <c r="B18" i="6"/>
  <c r="D17" i="6"/>
  <c r="F17" i="6" s="1"/>
  <c r="C17" i="6"/>
  <c r="B17" i="6"/>
  <c r="D16" i="6"/>
  <c r="F16" i="6" s="1"/>
  <c r="C16" i="6"/>
  <c r="B16" i="6"/>
  <c r="D15" i="6"/>
  <c r="F15" i="6" s="1"/>
  <c r="C15" i="6"/>
  <c r="B15" i="6"/>
  <c r="D14" i="6"/>
  <c r="F14" i="6" s="1"/>
  <c r="C14" i="6"/>
  <c r="B14" i="6"/>
  <c r="D13" i="6"/>
  <c r="F13" i="6" s="1"/>
  <c r="C13" i="6"/>
  <c r="B13" i="6"/>
  <c r="D12" i="6"/>
  <c r="F12" i="6" s="1"/>
  <c r="C12" i="6"/>
  <c r="B12" i="6"/>
  <c r="D11" i="6"/>
  <c r="F11" i="6" s="1"/>
  <c r="C11" i="6"/>
  <c r="B11" i="6"/>
  <c r="D10" i="6"/>
  <c r="F10" i="6" s="1"/>
  <c r="C10" i="6"/>
  <c r="B10" i="6"/>
  <c r="D9" i="6"/>
  <c r="F9" i="6" s="1"/>
  <c r="C9" i="6"/>
  <c r="B9" i="6"/>
  <c r="D8" i="6"/>
  <c r="F8" i="6" s="1"/>
  <c r="C8" i="6"/>
  <c r="B8" i="6"/>
  <c r="D7" i="6"/>
  <c r="F7" i="6" s="1"/>
  <c r="C7" i="6"/>
  <c r="B7" i="6"/>
  <c r="D6" i="6"/>
  <c r="F6" i="6" s="1"/>
  <c r="C6" i="6"/>
  <c r="B6" i="6"/>
  <c r="D5" i="6"/>
  <c r="F5" i="6" s="1"/>
  <c r="C5" i="6"/>
  <c r="B5" i="6"/>
  <c r="D4" i="6"/>
  <c r="F4" i="6" s="1"/>
  <c r="C4" i="6"/>
  <c r="B4" i="6"/>
  <c r="D3" i="6"/>
  <c r="F3" i="6" s="1"/>
  <c r="C3" i="6"/>
  <c r="B3" i="6"/>
  <c r="B4" i="5"/>
  <c r="C4" i="5"/>
  <c r="D4" i="5"/>
  <c r="F4" i="5" s="1"/>
  <c r="B5" i="5"/>
  <c r="C5" i="5"/>
  <c r="D5" i="5"/>
  <c r="F5" i="5" s="1"/>
  <c r="B6" i="5"/>
  <c r="C6" i="5"/>
  <c r="D6" i="5"/>
  <c r="F6" i="5" s="1"/>
  <c r="B7" i="5"/>
  <c r="C7" i="5"/>
  <c r="D7" i="5"/>
  <c r="F7" i="5" s="1"/>
  <c r="B8" i="5"/>
  <c r="C8" i="5"/>
  <c r="D8" i="5"/>
  <c r="F8" i="5" s="1"/>
  <c r="B9" i="5"/>
  <c r="C9" i="5"/>
  <c r="D9" i="5"/>
  <c r="F9" i="5" s="1"/>
  <c r="B10" i="5"/>
  <c r="C10" i="5"/>
  <c r="D10" i="5"/>
  <c r="F10" i="5" s="1"/>
  <c r="B11" i="5"/>
  <c r="C11" i="5"/>
  <c r="D11" i="5"/>
  <c r="F11" i="5" s="1"/>
  <c r="B12" i="5"/>
  <c r="C12" i="5"/>
  <c r="D12" i="5"/>
  <c r="F12" i="5" s="1"/>
  <c r="B13" i="5"/>
  <c r="C13" i="5"/>
  <c r="D13" i="5"/>
  <c r="F13" i="5" s="1"/>
  <c r="B14" i="5"/>
  <c r="C14" i="5"/>
  <c r="D14" i="5"/>
  <c r="F14" i="5" s="1"/>
  <c r="B15" i="5"/>
  <c r="C15" i="5"/>
  <c r="D15" i="5"/>
  <c r="F15" i="5" s="1"/>
  <c r="B16" i="5"/>
  <c r="C16" i="5"/>
  <c r="D16" i="5"/>
  <c r="F16" i="5" s="1"/>
  <c r="B17" i="5"/>
  <c r="C17" i="5"/>
  <c r="D17" i="5"/>
  <c r="F17" i="5" s="1"/>
  <c r="B18" i="5"/>
  <c r="C18" i="5"/>
  <c r="D18" i="5"/>
  <c r="F18" i="5" s="1"/>
  <c r="B19" i="5"/>
  <c r="C19" i="5"/>
  <c r="D19" i="5"/>
  <c r="F19" i="5" s="1"/>
  <c r="B20" i="5"/>
  <c r="C20" i="5"/>
  <c r="D20" i="5"/>
  <c r="F20" i="5" s="1"/>
  <c r="B21" i="5"/>
  <c r="C21" i="5"/>
  <c r="D21" i="5"/>
  <c r="F21" i="5" s="1"/>
  <c r="B22" i="5"/>
  <c r="C22" i="5"/>
  <c r="D22" i="5"/>
  <c r="F22" i="5" s="1"/>
  <c r="B23" i="5"/>
  <c r="C23" i="5"/>
  <c r="D23" i="5"/>
  <c r="F23" i="5" s="1"/>
  <c r="B24" i="5"/>
  <c r="C24" i="5"/>
  <c r="D24" i="5"/>
  <c r="F24" i="5" s="1"/>
  <c r="B25" i="5"/>
  <c r="C25" i="5"/>
  <c r="D25" i="5"/>
  <c r="F25" i="5" s="1"/>
  <c r="B26" i="5"/>
  <c r="C26" i="5"/>
  <c r="D26" i="5"/>
  <c r="F26" i="5" s="1"/>
  <c r="B27" i="5"/>
  <c r="C27" i="5"/>
  <c r="D27" i="5"/>
  <c r="F27" i="5" s="1"/>
  <c r="B28" i="5"/>
  <c r="C28" i="5"/>
  <c r="D28" i="5"/>
  <c r="F28" i="5" s="1"/>
  <c r="B29" i="5"/>
  <c r="C29" i="5"/>
  <c r="D29" i="5"/>
  <c r="F29" i="5" s="1"/>
  <c r="D3" i="5"/>
  <c r="F3" i="5" s="1"/>
  <c r="C3" i="5"/>
  <c r="B3" i="5"/>
  <c r="A1" i="5"/>
  <c r="F30" i="17" l="1"/>
  <c r="D14" i="4" s="1"/>
  <c r="F30" i="14"/>
  <c r="D12" i="4" s="1"/>
  <c r="F30" i="19"/>
  <c r="D16" i="4" s="1"/>
  <c r="F30" i="8"/>
  <c r="D6" i="4" s="1"/>
  <c r="F30" i="10"/>
  <c r="D8" i="4" s="1"/>
  <c r="F30" i="12"/>
  <c r="D10" i="4" s="1"/>
  <c r="F30" i="7"/>
  <c r="D5" i="4" s="1"/>
  <c r="F30" i="9"/>
  <c r="D7" i="4" s="1"/>
  <c r="F30" i="11"/>
  <c r="D9" i="4" s="1"/>
  <c r="F30" i="13"/>
  <c r="D11" i="4" s="1"/>
  <c r="F30" i="15"/>
  <c r="D13" i="4" s="1"/>
  <c r="F30" i="18"/>
  <c r="D15" i="4" s="1"/>
  <c r="F30" i="20"/>
  <c r="F30" i="5"/>
  <c r="D3" i="4" s="1"/>
  <c r="F30" i="21"/>
  <c r="F30" i="6"/>
  <c r="D4" i="4" s="1"/>
  <c r="D19" i="4" l="1"/>
</calcChain>
</file>

<file path=xl/sharedStrings.xml><?xml version="1.0" encoding="utf-8"?>
<sst xmlns="http://schemas.openxmlformats.org/spreadsheetml/2006/main" count="502" uniqueCount="288">
  <si>
    <t>واحـد</t>
  </si>
  <si>
    <t>شـرح فهرست بها</t>
  </si>
  <si>
    <t>شماره</t>
  </si>
  <si>
    <t>رديف</t>
  </si>
  <si>
    <t>شماره فصل</t>
  </si>
  <si>
    <t>شرح فصل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</si>
  <si>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</si>
  <si>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</si>
  <si>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</si>
  <si>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</si>
  <si>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</si>
  <si>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</si>
  <si>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</si>
  <si>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</si>
  <si>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</si>
  <si>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</si>
  <si>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</si>
  <si>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</si>
  <si>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</si>
  <si>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شماره رديف</t>
  </si>
  <si>
    <t>بهاي واحد (ريال)</t>
  </si>
  <si>
    <t>بهاي كل</t>
  </si>
  <si>
    <t>حجم/ مقدار</t>
  </si>
  <si>
    <t>جمع مبلغ</t>
  </si>
  <si>
    <t>جمع كل مبلغ</t>
  </si>
  <si>
    <t>جمع</t>
  </si>
  <si>
    <t>Kelasefan@gmail.com</t>
  </si>
  <si>
    <t>Email:</t>
  </si>
  <si>
    <t>www.Kelasefan.com</t>
  </si>
  <si>
    <t>Web:</t>
  </si>
  <si>
    <t>دفتر فني پروژه هاي عمراني                            وب سايت تخصصي دفتر فني</t>
  </si>
  <si>
    <t>عملیات ریسه</t>
  </si>
  <si>
    <t>آماده سازی  و جوشکاری خط لوله</t>
  </si>
  <si>
    <t>آزمایش های کنترل کیفیت جوش</t>
  </si>
  <si>
    <t>عایقکاری</t>
  </si>
  <si>
    <t>نصب شیر و اتصالها</t>
  </si>
  <si>
    <t>عبور از موانع</t>
  </si>
  <si>
    <t>آزمایش و راه اندازی</t>
  </si>
  <si>
    <t>حفاظت از زنگ</t>
  </si>
  <si>
    <t>برش و پخ سر لوله</t>
  </si>
  <si>
    <t>خمکاری لوله و استقرار لوله در کانال</t>
  </si>
  <si>
    <t>ایستگاههای تقلیل فشار و اندازه گیری</t>
  </si>
  <si>
    <t>12</t>
  </si>
  <si>
    <t>احداث حوضچه</t>
  </si>
  <si>
    <t>تهیه نقشه</t>
  </si>
  <si>
    <t>حمل و نقل</t>
  </si>
  <si>
    <t>مصالح پای کار</t>
  </si>
  <si>
    <t>دستور العمل تجهیز و بر چیدن کارگاه</t>
  </si>
  <si>
    <t>0101001</t>
  </si>
  <si>
    <t>ریسه لوله فولادی 2 اینچ عایق نشده کنار کانال</t>
  </si>
  <si>
    <t>متر</t>
  </si>
  <si>
    <t>0101002</t>
  </si>
  <si>
    <t>ریسه لوله فولادی 3 اینچ عایق نشده کنار کانال</t>
  </si>
  <si>
    <t>0101003</t>
  </si>
  <si>
    <t>ریسه لوله فولادی 4 اینچ عایق نشده کنار کانال</t>
  </si>
  <si>
    <t>0101004</t>
  </si>
  <si>
    <t>ریسه لوله فولادی 6 اینچ عایق نشده کنار کانال</t>
  </si>
  <si>
    <t>0101005</t>
  </si>
  <si>
    <t>ریسه لوله فولادی 8 اینچ عایق نشده کنار کانال</t>
  </si>
  <si>
    <t>0101014</t>
  </si>
  <si>
    <t>ریسه لوله فولادی 26 اینچ عایق نشده کنار کانال</t>
  </si>
  <si>
    <t>سر جوش</t>
  </si>
  <si>
    <t>0203004</t>
  </si>
  <si>
    <t>آماده سازی و جوشکاری لوله فولادی به قطر 1.2و 1 اینچ با ضخامت 0.155 تا 0.172اینچ</t>
  </si>
  <si>
    <t>0203005</t>
  </si>
  <si>
    <t>آماده سازی و جوشکاری لوله فولادی به قطر 1.2و 1 اینچ با ضخامت 0.173 تا 0.188 اینچ</t>
  </si>
  <si>
    <t>0204001</t>
  </si>
  <si>
    <t>آماده سازی و جوشکاری لوله فولادی به قطر 2 اینچ با ضخامت تا 0.133 اینچ</t>
  </si>
  <si>
    <t>0204002</t>
  </si>
  <si>
    <t>0204003</t>
  </si>
  <si>
    <t>آماده سازی و جوشکاری لوله فولادی به قطر 2 اینچ با ضخامت 0.142 تا 0.154اینچ</t>
  </si>
  <si>
    <t>0204004</t>
  </si>
  <si>
    <t>آماده سازی و جوشکاری لوله فولادی به قطر 2 اینچ با ضخامت 0.155 تا 0.172 اینچ</t>
  </si>
  <si>
    <t>0204005</t>
  </si>
  <si>
    <t>آماده سازی و جوشکاری لوله فولادی به قطر 2 اینچ با ضخامت 0.173 تا 0.188 اینچ</t>
  </si>
  <si>
    <t>0213005</t>
  </si>
  <si>
    <t>آماده سازی و جوشکاری لوله فولادی به قطر 18 اینچ با ضخامت 0.345 تا 0.375 اینچ</t>
  </si>
  <si>
    <t>0213006</t>
  </si>
  <si>
    <t>آماده سازی و جوشکاری لوله فولادی به قطر 18 اینچ با ضخامت 0.376 تا 0.406 اینچ</t>
  </si>
  <si>
    <t>0214001</t>
  </si>
  <si>
    <t>آماده سازی و جوشکاری لوله فولادی به قطر 20 اینچ با ضخامت تا 0.281 اینچ</t>
  </si>
  <si>
    <t>0214002</t>
  </si>
  <si>
    <t>آماده سازی و جوشکاری لوله فولادی به قطر 20 اینچ با ضخامت 0.282 تا 0.312 اینچ</t>
  </si>
  <si>
    <t>0214003</t>
  </si>
  <si>
    <t>آماده سازی و جوشکاری لوله فولادی به قطر 20 اینچ با ضخامت 0.313 تا 0.344اینچ</t>
  </si>
  <si>
    <t>0214004</t>
  </si>
  <si>
    <t>آماده سازی و جوشکاری لوله فولادی به قطر 20 اینچ با ضخامت 0.345 تا 0.375 اینچ</t>
  </si>
  <si>
    <t>0214005</t>
  </si>
  <si>
    <t>آماده سازی و جوشکاری لوله فولادی به قطر 20 اینچ با ضخامت 0.376 تا 0.406 اینچ</t>
  </si>
  <si>
    <t>0215001</t>
  </si>
  <si>
    <t>آماده سازی و جوشکاری لوله فولادی به قطر 22 اینچ با ضخامت تا 0.281 اینچ</t>
  </si>
  <si>
    <t>0215002</t>
  </si>
  <si>
    <t>آماده سازی و جوشکاری لوله فولادی به قطر 22 اینچ با ضخامت 0.282 تا 0.312 اینچ</t>
  </si>
  <si>
    <t>0215003</t>
  </si>
  <si>
    <t>آماده سازی و جوشکاری لوله فولادی به قطر 22 اینچ با ضخامت 0.313 تا 0.344 اینچ</t>
  </si>
  <si>
    <t>0215004</t>
  </si>
  <si>
    <t>آماده سازی و جوشکاری لوله فولادی به قطر 22 اینچ با ضخامت 0.345 تا 0.375 اینچ</t>
  </si>
  <si>
    <t>0215005</t>
  </si>
  <si>
    <t>آماده سازی و جوشکاری لوله فولادی به قطر 22 اینچ با ضخامت 0.376 تا 0.406 اینچ</t>
  </si>
  <si>
    <t>0217005</t>
  </si>
  <si>
    <t>آماده سازی و جوشکاری لوله فولادی به قطر 26 اینچ با ضخامت 0.376 تا 0.406 اینچ</t>
  </si>
  <si>
    <t>0218001</t>
  </si>
  <si>
    <t>آماده سازی و جوشکاری لوله فولادی به قطر 28 اینچ با ضخامت تا 0.281 اینچ</t>
  </si>
  <si>
    <t>0218002</t>
  </si>
  <si>
    <t>آماده سازی و جوشکاری لوله فولادی به قطر 28 اینچ با ضخامت 0.282 تا 0.312 اینچ</t>
  </si>
  <si>
    <t>0218003</t>
  </si>
  <si>
    <t>آماده سازی و جوشکاری لوله فولادی به قطر 28 اینچ با ضخامت 0.313 تا 0.344 اینچ</t>
  </si>
  <si>
    <t>0218004</t>
  </si>
  <si>
    <t>آماده سازی و جوشکاری لوله فولادی به قطر 28 اینچ با ضخامت 0.345 تا 0.375 اینچ</t>
  </si>
  <si>
    <t>0218005</t>
  </si>
  <si>
    <t>آماده سازی و جوشکاری لوله فولادی به قطر 28 اینچ با ضخامت 0.376 تا 0.406 اینچ</t>
  </si>
  <si>
    <t>0301001</t>
  </si>
  <si>
    <t>پرتونگاری از جوش لوله شیر و اتصالات فولادی به قطر 2 اینچ</t>
  </si>
  <si>
    <t>0301002</t>
  </si>
  <si>
    <t>پرتونگاری از جوش لوله شیر و اتصالات فولادی به قطر 3 اینچ</t>
  </si>
  <si>
    <t>0301003</t>
  </si>
  <si>
    <t>پرتونگاری از جوش لوله شیر و اتصالات فولادی به قطر 4اینچ</t>
  </si>
  <si>
    <t>0301004</t>
  </si>
  <si>
    <t>پرتونگاری از جوش لوله شیر و اتصالات فولادی به قطر 6 اینچ</t>
  </si>
  <si>
    <t>0301005</t>
  </si>
  <si>
    <t>پرتونگاری از جوش لوله شیر و اتصالات فولادی به قطر 8 اینچ</t>
  </si>
  <si>
    <t>0401015</t>
  </si>
  <si>
    <t>رنگ زدایی و اندود استر ( پرایمر ) لوله فولادی به قطر 28 اینچ در کارگاه ثابت</t>
  </si>
  <si>
    <t>0401016</t>
  </si>
  <si>
    <t>رنگ زدایی و اندود استر ( پرایمر ) لوله فولادی به قطر 30 اینچ در کارگاه ثابت</t>
  </si>
  <si>
    <t>0402001</t>
  </si>
  <si>
    <t>زنگ زدایی و اندود آستر پرایمر لوله فولادی به قطر 4 اینچ با ماشین زنگ ورنگ در روی کانال</t>
  </si>
  <si>
    <t>0402002</t>
  </si>
  <si>
    <t>زنگ زدایی و اندود آستر پرایمر لوله فولادی به قطر 6 اینچ با ماشین زنگ ورنگ در روی کانال</t>
  </si>
  <si>
    <t>0402003</t>
  </si>
  <si>
    <t>زنگ زدایی و اندود آستر پرایمر لوله فولادی به قطر 8 اینچ با ماشین زنگ ورنگ در روی کانال</t>
  </si>
  <si>
    <t>0402004</t>
  </si>
  <si>
    <t>زنگ زدایی و اندود آستر پرایمر لوله فولادی به قطر 10 اینچ با ماشین زنگ ورنگ در روی کانال</t>
  </si>
  <si>
    <t>0501001</t>
  </si>
  <si>
    <t>گریسکاری و روانکاری و آزمایش شیر فولادی به قطر 1 اینچ</t>
  </si>
  <si>
    <t>عدد</t>
  </si>
  <si>
    <t>0501002</t>
  </si>
  <si>
    <t>گریسکاری و روانکاری و آزمایش شیر فولادی به قطر 2 اینچ</t>
  </si>
  <si>
    <t>0501003</t>
  </si>
  <si>
    <t>گریسکاری و روانکاری و آزمایش شیر فولادی به قطر 3 اینچ</t>
  </si>
  <si>
    <t>0501004</t>
  </si>
  <si>
    <t>گریسکاری و روانکاری و آزمایش شیر فولادی به قطر 4 اینچ</t>
  </si>
  <si>
    <t>0501005</t>
  </si>
  <si>
    <t>گریسکاری و روانکاری و آزمایش شیر فولادی به قطر 6 اینچ</t>
  </si>
  <si>
    <t>0501006</t>
  </si>
  <si>
    <t>گریسکاری و روانکاری و آزمایش شیر فولادی به قطر 8 اینچ</t>
  </si>
  <si>
    <t>0501007</t>
  </si>
  <si>
    <t>گریسکاری و روانکاری و آزمایش شیر فولادی به قطر 10 اینچ</t>
  </si>
  <si>
    <t>متر مربع</t>
  </si>
  <si>
    <t>جفت</t>
  </si>
  <si>
    <t>1101013</t>
  </si>
  <si>
    <t>بستن یک جفت  فلنج با قطعات فلنج دار به یکدیگر با گذاشتن واشر مربوطه به قطر 22 اینچ</t>
  </si>
  <si>
    <t>1101014</t>
  </si>
  <si>
    <t>بستن یک جفت فلنج با قطعات فلنج دار به یکدیگر با گذاشتن واشر مربوطه به قطر 24 اینچ</t>
  </si>
  <si>
    <t>1101015</t>
  </si>
  <si>
    <t>بستن یک جفت فلنج با قطعات فلنج دار به یکدیگر با گذاشتن واشر مربوطه به قطر 26 اینچ</t>
  </si>
  <si>
    <t>1101016</t>
  </si>
  <si>
    <t>بستن یک جفت فلنج با قطعات فلنج دار به یکدیگر با گذاشتن واشر مربوطه به قطر 28 اینچ</t>
  </si>
  <si>
    <t>1101017</t>
  </si>
  <si>
    <t>بستن یک جفت فلنج با قطعات فلنج دار به یکدیگر با گذاشتن واشر مربوطه به قطر 30 اینچ</t>
  </si>
  <si>
    <t>1201001</t>
  </si>
  <si>
    <t>تهیه مصالح، حمل، ساخت و نصب حوضچه بتنی نقاط پتانسیل و نصب اتصالات عایقی به طور کامل، طبق نقشه 6026-SCو مشخصات فنی</t>
  </si>
  <si>
    <t>1201002</t>
  </si>
  <si>
    <t>تهیه مصالح، حمل، ساخت و نصب حوضچه بتنی پیش ساخته شیر مدفون 2و 4 و 6 اینچ به طور کامل، طبق نقشه 6115-SC و مشخصات فنی</t>
  </si>
  <si>
    <t>1201003</t>
  </si>
  <si>
    <t>تهیه مصالح،ساخت ،حمل و نصب حوضچه بتنی پیش ساخته شیر مدفون 2 و 4 و 6 اینچ با لوله تخلیه (DOWN BLOW )  دواینچ به طور کامل طبق نقشه 6119-SC ومشخصات فنی</t>
  </si>
  <si>
    <t>1201004</t>
  </si>
  <si>
    <t>تهیه مصالح،ساخت و حمل و نصب حوضچه بتنی در محل نصب لوله تخلیه گاز 4 اینچ روی خط لوله های 8 تا 16 اینچ، به طور کامل طبق نقشه 6175 -SC و مشخصات فنی</t>
  </si>
  <si>
    <t>1201005</t>
  </si>
  <si>
    <t>تهیه مصالح،حمل و ساخت حوضچه بتنی هر یک از شیرهای 8،10،12 اینچ بطور کامل، طبق نقشه 6061-SC یا 6118-SC و مشخصات فنی</t>
  </si>
  <si>
    <t>1201006</t>
  </si>
  <si>
    <t>تهیه مصالح ،حمل و ساخت حوضچه بتنی هر یک از شیر های 8،10،12 اینچ به طور کامل ،طبق نقشه 6062-SCیا 6063-SC و مشخصات فنی</t>
  </si>
  <si>
    <t>1201007</t>
  </si>
  <si>
    <t>تهیه مصالح ،حمل و ساخت حوضچه بتنی هر یک از شیر های 8،10،12 اینچ به طور کامل ،طبق نقشه6064-SC و مشخصات فنی</t>
  </si>
  <si>
    <t>1201008</t>
  </si>
  <si>
    <t>تهیه مصالح ،حمل و ساخت حوضچه بتنی هر یک از شیر های 8،10،12 اینچ به طور کامل ،طبق نقشه 6117-SC و مشخصات فنی</t>
  </si>
  <si>
    <t>1201009</t>
  </si>
  <si>
    <t>تهیه مصالح ،حمل و ساخت حوضچه بتنی هر یک از شیر های 16 تا 22 اینچ به طور کامل ،طبق نقشه6065-SC و مشخصات فنی</t>
  </si>
  <si>
    <t>1201010</t>
  </si>
  <si>
    <t>تهیه مصالح ،حمل و ساخت حوضچه بتنی هر یک از شیر های 24 تا 30 اینچ به طور کامل ،طبق نقشه6065-SC و مشخصات فنی</t>
  </si>
  <si>
    <t>1301001</t>
  </si>
  <si>
    <t>نقشه برداری و تهیه نقشه 1:200 خام مسیر لوله گذاری و ارائه یک نسخه اصل ( کالک) و2 نسخه اوزالید و یک نسخه دیسکت و یا CD</t>
  </si>
  <si>
    <t>متر لوله</t>
  </si>
  <si>
    <t>1301002</t>
  </si>
  <si>
    <t>نقشه برداری و تهیه نقشه 1:1000 خام مسیر لوله گذاری و ارائه یک نسخه اصل ( کالک) و2 نسخه اوزالید و یک نسخه دیسکت و یا CD</t>
  </si>
  <si>
    <t>1301003</t>
  </si>
  <si>
    <t>نقشه برداری و تهیه نقشه 1:2000 خام مسیر لوله گذاری و ارائه یک نسخه اصل ( کالک) و2 نسخه اوزالید و یک نسخه دیسکت و یا CD</t>
  </si>
  <si>
    <t>1302001</t>
  </si>
  <si>
    <t>تهیه نقشه اجرائی بر اساس اطلاعات مکتسبه از حفر چاله آزمایش بر روی نسخه اوزالید 1:200 خام</t>
  </si>
  <si>
    <t>1302002</t>
  </si>
  <si>
    <t>تهیه نقشه اجرائی بر اساس اطلاعات مکتسبه از حفر چاله آزمایش بر روی نسخه اوزالید 1:1000خام</t>
  </si>
  <si>
    <t>1303001</t>
  </si>
  <si>
    <t>برداشت اطلاعات و ترسیم کروکی کار اجرا شده ( بدون مقیاس)</t>
  </si>
  <si>
    <t>1303002</t>
  </si>
  <si>
    <t>برداشت اطلاعات و ترسیم کروکی کار اجرا شده روی اوزالید 1:200</t>
  </si>
  <si>
    <t>1303003</t>
  </si>
  <si>
    <t>برداشت اطلاعات و ترسیم کروکی کار اجرا شده روی اوزالید 1:1000</t>
  </si>
  <si>
    <t>1303004</t>
  </si>
  <si>
    <t>برداشت اطلاعات و ترسیم کروکی کار اجرا شده روی اوزالید 1:2000</t>
  </si>
  <si>
    <t>1304001</t>
  </si>
  <si>
    <t>تهیه نقشه مرکبی کار اجرا شده بر روی نسخه اصل نقشه 1:200 و ارائه دیسکت یا CD</t>
  </si>
  <si>
    <t>1304002</t>
  </si>
  <si>
    <t>تهیه نقشه مرکبی کار اجرا شده بر روی نسخه اصل نقشه 1:1000و ارائه دیسکت یا CD</t>
  </si>
  <si>
    <t>1304003</t>
  </si>
  <si>
    <t>تهیه نقشه مرکبی کار اجرا شده بر روی نسخه اصل نقشه 1:2000 و ارائه دیسکت یا CD</t>
  </si>
  <si>
    <t>1305001</t>
  </si>
  <si>
    <t>تهیه اوزالید از نقشه کار اجرا شده با مقیاس 1:200</t>
  </si>
  <si>
    <t>1305002</t>
  </si>
  <si>
    <t>تهیه اوزالید از نقشه کار اجرا شده با مقیاس 1:1000</t>
  </si>
  <si>
    <t>1305003</t>
  </si>
  <si>
    <t>تهیه اوزالید از نقشه کار اجرا شده با مقیاس 1:2000</t>
  </si>
  <si>
    <t>1305004</t>
  </si>
  <si>
    <t>تهیه کاغذ مخصوص و چاپ ترانسپارانت</t>
  </si>
  <si>
    <t>1306001</t>
  </si>
  <si>
    <t>تهیه آلبوم ( فایل بندی ) نقشه های 1:200 طبق نمونه شرکت</t>
  </si>
  <si>
    <t>1307001</t>
  </si>
  <si>
    <t>پیاده کردن مسیر</t>
  </si>
  <si>
    <t>1308001</t>
  </si>
  <si>
    <t>تهیه نقشه AS BUILT ایستگاه و ارائه دیسکت یا CD</t>
  </si>
  <si>
    <t>1401001</t>
  </si>
  <si>
    <t>بارگیری یا باراندازی لوله فولادی به قطر 1 اینچ عایق نشده</t>
  </si>
  <si>
    <t>1401002</t>
  </si>
  <si>
    <t>بارگیری یا باراندازی لوله فولادی به قطر 2 اینچ عایق نشده</t>
  </si>
  <si>
    <t>1401003</t>
  </si>
  <si>
    <t>بارگیری یا باراندازی لوله فولادی به قطر 3 اینچ عایق نشده</t>
  </si>
  <si>
    <t>1401004</t>
  </si>
  <si>
    <t>بارگیری یا باراندازی لوله فولادی به قطر 4 اینچ عایق نشده</t>
  </si>
  <si>
    <t>1401005</t>
  </si>
  <si>
    <t>بارگیری یا باراندازی لوله فولادی به قطر 6 اینچ عایق نشده</t>
  </si>
  <si>
    <t>1401006</t>
  </si>
  <si>
    <t>بارگیری یا باراندازی لوله فولادی به قطر 8 اینچ عایق نشده</t>
  </si>
  <si>
    <t>1401007</t>
  </si>
  <si>
    <t>بارگیری یا باراندازی لوله فولادی به قطر 10 اینچ عایق نشده</t>
  </si>
  <si>
    <t>1402001</t>
  </si>
  <si>
    <t>بارگیری یا باراندازی لوله فولادی به قطر 1 اینچ عایق شده</t>
  </si>
  <si>
    <t>1402002</t>
  </si>
  <si>
    <t>بارگیری یا باراندازی لوله فولادی به قطر 2 اینچ عایق شده</t>
  </si>
  <si>
    <t>1402003</t>
  </si>
  <si>
    <t>بارگیری یا باراندازی لوله فولادی به قطر 3اینچ عایق شده</t>
  </si>
  <si>
    <t>1402004</t>
  </si>
  <si>
    <t>بارگیری یا باراندازی لوله فولادی به قطر 4 اینچ عایق شده</t>
  </si>
  <si>
    <t>1402005</t>
  </si>
  <si>
    <t>بارگیری یا باراندازی لوله فولادی به قطر 6 اینچ عایق شده</t>
  </si>
  <si>
    <t>1402006</t>
  </si>
  <si>
    <t>بارگیری یا باراندازی لوله فولادی به قطر 8 اینچ عایق شده</t>
  </si>
  <si>
    <t>1402007</t>
  </si>
  <si>
    <t>بارگیری یا باراندازی لوله فولادی به قطر 10 اینچ عایق شده</t>
  </si>
  <si>
    <t>1402008</t>
  </si>
  <si>
    <t>بارگیری یا باراندازی لوله فولادی به قطر 12 اینچ عایق شده</t>
  </si>
  <si>
    <t>1402009</t>
  </si>
  <si>
    <t>بارگیری یا باراندازی لوله فولادی به قطر 14 اینچ عایق شده</t>
  </si>
  <si>
    <t>1403007</t>
  </si>
  <si>
    <t>بارگیری یا باراندازی شیر به قطر 12 اینچ فولادی</t>
  </si>
  <si>
    <t>4201001</t>
  </si>
  <si>
    <t>تامین و تجهیز دفاتر کار پیمانکار</t>
  </si>
  <si>
    <t>مقطوع</t>
  </si>
  <si>
    <t>4201002</t>
  </si>
  <si>
    <t>تامین لباس کار ، کفش و کلاه حفاظتی کارگران</t>
  </si>
  <si>
    <t>4202001</t>
  </si>
  <si>
    <t>تامین یک وعده غذای کارفرما ،مهندسی مشاور و آزمایشگاه ( در صورت ذکر تعداد مشخص در پیمان)</t>
  </si>
  <si>
    <t>4203001</t>
  </si>
  <si>
    <t>تامین هزینه تجهیز انبارهای سر پوشیده ،ساختمانهای پشتیبانی و آزمایشگاه پیمانکار موارد مشابه</t>
  </si>
  <si>
    <t>4204001</t>
  </si>
  <si>
    <t>تامین آب و برق و شبکه های مربوط و سوخت کارگاهی</t>
  </si>
  <si>
    <t>4204002</t>
  </si>
  <si>
    <t>تامین سیستمهای مخابراتی کارگاه</t>
  </si>
  <si>
    <t>4204003</t>
  </si>
  <si>
    <t>تامین سیستم گازرسانی کارگاه</t>
  </si>
  <si>
    <t>4205001</t>
  </si>
  <si>
    <t>بارگیری ،حمل و باراندازی ماشین آلات و تجهیزات به کارگاه و برعکس</t>
  </si>
  <si>
    <t>4206001</t>
  </si>
  <si>
    <t>تامین وسایل و تجهیزات لازم جهت حفظ یا انحراف موقت نهرهای زراعی یا جوبهای شهری موجود در محدوده کارگاه</t>
  </si>
  <si>
    <t>4207001</t>
  </si>
  <si>
    <t>تامین و تجهیز انبار مواد منفجره</t>
  </si>
  <si>
    <t>4208001</t>
  </si>
  <si>
    <t>تامین و. تجهیز ساختمانهای عمومی</t>
  </si>
  <si>
    <t>4209001</t>
  </si>
  <si>
    <t>محوطه سازی داخل کارگاه</t>
  </si>
  <si>
    <t>4210001</t>
  </si>
  <si>
    <t>تامین ایاب و ذهاب کارگاه</t>
  </si>
  <si>
    <t>4211001</t>
  </si>
  <si>
    <t>تامین آزمایشگاه و تاریکخانه با تجهیزات مربوط و تجهیز کارگاه برای انجام آزمایش های پرتونگاری</t>
  </si>
  <si>
    <t>4212001</t>
  </si>
  <si>
    <t>بیمه تجهیز کارگاه</t>
  </si>
  <si>
    <t>بهاي واحد</t>
  </si>
  <si>
    <t>آماده سازی و جوشکاری لوله فولادی به قطر 2 اینچ با ضخامت 0.134 تا 0.141اینچ</t>
  </si>
  <si>
    <t xml:space="preserve"> شرح فصول فهرست بهای تاسیسات نفت و گاز - رشته گازرسانی به صنایع سال 94</t>
  </si>
  <si>
    <t>فهرست بهای تاسیسات نفت و گاز - رشته گازرسانی به صنایع سال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</si>
</sst>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;0"/>
    <numFmt numFmtId="165" formatCode="_-* #,##0_-;_-* #,##0\-;_-* &quot;-&quot;??_-;_-@_-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indexed="8"/>
      <name val="B Nazanin"/>
      <charset val="178"/>
    </font>
    <font>
      <b/>
      <sz val="11"/>
      <color indexed="8"/>
      <name val="B Nazanin"/>
      <charset val="178"/>
    </font>
    <font>
      <sz val="10"/>
      <color indexed="8"/>
      <name val="B Nazanin"/>
      <charset val="178"/>
    </font>
    <font>
      <sz val="11"/>
      <color indexed="8"/>
      <name val="B Nazanin"/>
      <charset val="178"/>
    </font>
    <font>
      <b/>
      <sz val="11"/>
      <color theme="0"/>
      <name val="B Nazanin"/>
      <charset val="178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4"/>
      <color indexed="8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top"/>
    </xf>
    <xf numFmtId="0" fontId="3" fillId="0" borderId="0" xfId="0" applyFont="1" applyAlignment="1">
      <alignment vertical="top" wrapText="1" readingOrder="2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 wrapText="1" readingOrder="2"/>
    </xf>
    <xf numFmtId="0" fontId="5" fillId="0" borderId="0" xfId="0" applyFont="1" applyAlignment="1">
      <alignment horizontal="center" vertical="top" wrapText="1" readingOrder="2"/>
    </xf>
    <xf numFmtId="3" fontId="5" fillId="0" borderId="0" xfId="0" applyNumberFormat="1" applyFont="1" applyAlignment="1">
      <alignment vertical="top"/>
    </xf>
    <xf numFmtId="0" fontId="4" fillId="0" borderId="0" xfId="0" applyFont="1">
      <alignment vertical="top"/>
    </xf>
    <xf numFmtId="0" fontId="3" fillId="0" borderId="1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0" borderId="3" xfId="0" applyFont="1" applyBorder="1" applyAlignment="1">
      <alignment horizontal="center" vertical="top" wrapText="1" readingOrder="2"/>
    </xf>
    <xf numFmtId="0" fontId="5" fillId="0" borderId="4" xfId="0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vertical="center"/>
    </xf>
    <xf numFmtId="0" fontId="7" fillId="2" borderId="0" xfId="0" applyFont="1" applyFill="1" applyAlignment="1">
      <alignment horizontal="center" vertical="top"/>
    </xf>
    <xf numFmtId="0" fontId="2" fillId="0" borderId="0" xfId="0" applyFont="1" applyAlignment="1">
      <alignment vertical="top" wrapText="1" readingOrder="2"/>
    </xf>
    <xf numFmtId="0" fontId="6" fillId="2" borderId="0" xfId="0" applyFont="1" applyFill="1" applyAlignment="1">
      <alignment horizontal="center" vertical="center" readingOrder="2"/>
    </xf>
    <xf numFmtId="0" fontId="7" fillId="2" borderId="0" xfId="2" applyFont="1" applyFill="1" applyAlignment="1" applyProtection="1">
      <alignment vertical="top"/>
    </xf>
    <xf numFmtId="0" fontId="2" fillId="0" borderId="0" xfId="0" applyFont="1" applyAlignment="1">
      <alignment horizontal="center" vertical="top" readingOrder="2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 readingOrder="2"/>
    </xf>
    <xf numFmtId="165" fontId="5" fillId="0" borderId="6" xfId="1" applyNumberFormat="1" applyFont="1" applyBorder="1" applyAlignment="1">
      <alignment horizontal="center" vertical="center" wrapText="1" readingOrder="2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523875</xdr:rowOff>
    </xdr:from>
    <xdr:to>
      <xdr:col>3</xdr:col>
      <xdr:colOff>295275</xdr:colOff>
      <xdr:row>14</xdr:row>
      <xdr:rowOff>142875</xdr:rowOff>
    </xdr:to>
    <xdr:sp macro="" textlink="">
      <xdr:nvSpPr>
        <xdr:cNvPr id="2" name="TextBox 1"/>
        <xdr:cNvSpPr txBox="1"/>
      </xdr:nvSpPr>
      <xdr:spPr>
        <a:xfrm>
          <a:off x="9986552925" y="523875"/>
          <a:ext cx="4914900" cy="428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fa-IR" sz="4400">
              <a:solidFill>
                <a:srgbClr val="FF0000"/>
              </a:solidFill>
              <a:cs typeface="B Titr" panose="00000700000000000000" pitchFamily="2" charset="-78"/>
            </a:rPr>
            <a:t>نسخه</a:t>
          </a:r>
          <a:r>
            <a:rPr lang="fa-IR" sz="4400" baseline="0">
              <a:solidFill>
                <a:srgbClr val="FF0000"/>
              </a:solidFill>
              <a:cs typeface="B Titr" panose="00000700000000000000" pitchFamily="2" charset="-78"/>
            </a:rPr>
            <a:t> دموی فایل اکسل فهرست بهای نفت و گاز سال  1394 لیست کامل ردیفها در نسخه اصلی</a:t>
          </a:r>
          <a:endParaRPr lang="fa-IR" sz="4400">
            <a:solidFill>
              <a:srgbClr val="FF0000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lasefan@gmail.com" TargetMode="External"/><Relationship Id="rId1" Type="http://schemas.openxmlformats.org/officeDocument/2006/relationships/hyperlink" Target="http://www.kelasefan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rightToLeft="1" workbookViewId="0">
      <selection activeCell="F12" sqref="F12"/>
    </sheetView>
  </sheetViews>
  <sheetFormatPr defaultRowHeight="12.75" x14ac:dyDescent="0.2"/>
  <cols>
    <col min="2" max="2" width="54.85546875" customWidth="1"/>
    <col min="4" max="4" width="14" customWidth="1"/>
    <col min="5" max="9" width="11.140625" customWidth="1"/>
  </cols>
  <sheetData>
    <row r="1" spans="1:9" ht="42" x14ac:dyDescent="0.2">
      <c r="A1" s="17"/>
      <c r="B1" s="17" t="s">
        <v>287</v>
      </c>
      <c r="C1" s="17"/>
      <c r="D1" s="17"/>
    </row>
    <row r="2" spans="1:9" ht="19.5" x14ac:dyDescent="0.2">
      <c r="A2" s="1" t="s">
        <v>2</v>
      </c>
      <c r="B2" s="1" t="s">
        <v>1</v>
      </c>
      <c r="C2" s="1" t="s">
        <v>0</v>
      </c>
      <c r="D2" s="1" t="s">
        <v>284</v>
      </c>
      <c r="E2" s="18" t="s">
        <v>30</v>
      </c>
      <c r="F2" s="18"/>
      <c r="G2" s="18"/>
      <c r="H2" s="18"/>
      <c r="I2" s="18"/>
    </row>
    <row r="3" spans="1:9" ht="18" x14ac:dyDescent="0.2">
      <c r="A3" s="2" t="s">
        <v>48</v>
      </c>
      <c r="B3" s="3" t="s">
        <v>49</v>
      </c>
      <c r="C3" s="4" t="s">
        <v>50</v>
      </c>
      <c r="D3" s="5">
        <v>5710</v>
      </c>
      <c r="E3" s="19" t="s">
        <v>28</v>
      </c>
      <c r="F3" s="19"/>
      <c r="G3" s="19"/>
      <c r="H3" s="19"/>
      <c r="I3" s="16" t="s">
        <v>29</v>
      </c>
    </row>
    <row r="4" spans="1:9" ht="18" x14ac:dyDescent="0.2">
      <c r="A4" s="2" t="s">
        <v>51</v>
      </c>
      <c r="B4" s="3" t="s">
        <v>52</v>
      </c>
      <c r="C4" s="4" t="s">
        <v>50</v>
      </c>
      <c r="D4" s="5">
        <v>11100</v>
      </c>
      <c r="E4" s="19" t="s">
        <v>26</v>
      </c>
      <c r="F4" s="19"/>
      <c r="G4" s="19"/>
      <c r="H4" s="19"/>
      <c r="I4" s="16" t="s">
        <v>27</v>
      </c>
    </row>
    <row r="5" spans="1:9" ht="18" x14ac:dyDescent="0.2">
      <c r="A5" s="2" t="s">
        <v>53</v>
      </c>
      <c r="B5" s="3" t="s">
        <v>54</v>
      </c>
      <c r="C5" s="4" t="s">
        <v>50</v>
      </c>
      <c r="D5" s="5">
        <v>13920</v>
      </c>
    </row>
    <row r="6" spans="1:9" ht="18" x14ac:dyDescent="0.2">
      <c r="A6" s="2" t="s">
        <v>55</v>
      </c>
      <c r="B6" s="3" t="s">
        <v>56</v>
      </c>
      <c r="C6" s="4" t="s">
        <v>50</v>
      </c>
      <c r="D6" s="5">
        <v>16220</v>
      </c>
    </row>
    <row r="7" spans="1:9" ht="18" x14ac:dyDescent="0.2">
      <c r="A7" s="2" t="s">
        <v>57</v>
      </c>
      <c r="B7" s="3" t="s">
        <v>58</v>
      </c>
      <c r="C7" s="4" t="s">
        <v>50</v>
      </c>
      <c r="D7" s="5">
        <v>17930</v>
      </c>
    </row>
    <row r="8" spans="1:9" ht="18" x14ac:dyDescent="0.2">
      <c r="A8" s="2" t="s">
        <v>59</v>
      </c>
      <c r="B8" s="3" t="s">
        <v>60</v>
      </c>
      <c r="C8" s="4" t="s">
        <v>50</v>
      </c>
      <c r="D8" s="5">
        <v>47680</v>
      </c>
    </row>
    <row r="9" spans="1:9" ht="36" x14ac:dyDescent="0.2">
      <c r="A9" s="2" t="s">
        <v>62</v>
      </c>
      <c r="B9" s="3" t="s">
        <v>63</v>
      </c>
      <c r="C9" s="4" t="s">
        <v>61</v>
      </c>
      <c r="D9" s="5">
        <v>268010</v>
      </c>
    </row>
    <row r="10" spans="1:9" ht="36" x14ac:dyDescent="0.2">
      <c r="A10" s="2" t="s">
        <v>64</v>
      </c>
      <c r="B10" s="3" t="s">
        <v>65</v>
      </c>
      <c r="C10" s="4" t="s">
        <v>61</v>
      </c>
      <c r="D10" s="5">
        <v>281410</v>
      </c>
    </row>
    <row r="11" spans="1:9" ht="18" x14ac:dyDescent="0.2">
      <c r="A11" s="2" t="s">
        <v>66</v>
      </c>
      <c r="B11" s="3" t="s">
        <v>67</v>
      </c>
      <c r="C11" s="4" t="s">
        <v>61</v>
      </c>
      <c r="D11" s="5">
        <v>281410</v>
      </c>
    </row>
    <row r="12" spans="1:9" ht="36" x14ac:dyDescent="0.2">
      <c r="A12" s="2" t="s">
        <v>68</v>
      </c>
      <c r="B12" s="3" t="s">
        <v>285</v>
      </c>
      <c r="C12" s="4" t="s">
        <v>61</v>
      </c>
      <c r="D12" s="5">
        <v>296220</v>
      </c>
    </row>
    <row r="13" spans="1:9" ht="36" x14ac:dyDescent="0.2">
      <c r="A13" s="2" t="s">
        <v>69</v>
      </c>
      <c r="B13" s="3" t="s">
        <v>70</v>
      </c>
      <c r="C13" s="4" t="s">
        <v>61</v>
      </c>
      <c r="D13" s="5">
        <v>312680</v>
      </c>
    </row>
    <row r="14" spans="1:9" ht="36" x14ac:dyDescent="0.2">
      <c r="A14" s="2" t="s">
        <v>71</v>
      </c>
      <c r="B14" s="3" t="s">
        <v>72</v>
      </c>
      <c r="C14" s="4" t="s">
        <v>61</v>
      </c>
      <c r="D14" s="5">
        <v>331070</v>
      </c>
    </row>
    <row r="15" spans="1:9" ht="36" x14ac:dyDescent="0.2">
      <c r="A15" s="2" t="s">
        <v>73</v>
      </c>
      <c r="B15" s="3" t="s">
        <v>74</v>
      </c>
      <c r="C15" s="4" t="s">
        <v>61</v>
      </c>
      <c r="D15" s="5">
        <v>351760</v>
      </c>
    </row>
    <row r="16" spans="1:9" ht="36" x14ac:dyDescent="0.2">
      <c r="A16" s="2" t="s">
        <v>75</v>
      </c>
      <c r="B16" s="3" t="s">
        <v>76</v>
      </c>
      <c r="C16" s="4" t="s">
        <v>61</v>
      </c>
      <c r="D16" s="5">
        <v>2993120</v>
      </c>
    </row>
    <row r="17" spans="1:4" ht="36" x14ac:dyDescent="0.2">
      <c r="A17" s="2" t="s">
        <v>77</v>
      </c>
      <c r="B17" s="3" t="s">
        <v>78</v>
      </c>
      <c r="C17" s="4" t="s">
        <v>61</v>
      </c>
      <c r="D17" s="5">
        <v>3192660</v>
      </c>
    </row>
    <row r="18" spans="1:4" ht="18" x14ac:dyDescent="0.2">
      <c r="A18" s="2" t="s">
        <v>79</v>
      </c>
      <c r="B18" s="3" t="s">
        <v>80</v>
      </c>
      <c r="C18" s="4" t="s">
        <v>61</v>
      </c>
      <c r="D18" s="5">
        <v>2539360</v>
      </c>
    </row>
    <row r="19" spans="1:4" ht="36" x14ac:dyDescent="0.2">
      <c r="A19" s="2" t="s">
        <v>81</v>
      </c>
      <c r="B19" s="3" t="s">
        <v>82</v>
      </c>
      <c r="C19" s="4" t="s">
        <v>61</v>
      </c>
      <c r="D19" s="5">
        <v>2680440</v>
      </c>
    </row>
    <row r="20" spans="1:4" ht="36" x14ac:dyDescent="0.2">
      <c r="A20" s="2" t="s">
        <v>83</v>
      </c>
      <c r="B20" s="3" t="s">
        <v>84</v>
      </c>
      <c r="C20" s="4" t="s">
        <v>61</v>
      </c>
      <c r="D20" s="5">
        <v>2924110</v>
      </c>
    </row>
    <row r="21" spans="1:4" ht="36" x14ac:dyDescent="0.2">
      <c r="A21" s="2" t="s">
        <v>85</v>
      </c>
      <c r="B21" s="3" t="s">
        <v>86</v>
      </c>
      <c r="C21" s="4" t="s">
        <v>61</v>
      </c>
      <c r="D21" s="5">
        <v>3216520</v>
      </c>
    </row>
    <row r="22" spans="1:4" ht="36" x14ac:dyDescent="0.2">
      <c r="A22" s="2" t="s">
        <v>87</v>
      </c>
      <c r="B22" s="3" t="s">
        <v>88</v>
      </c>
      <c r="C22" s="4" t="s">
        <v>61</v>
      </c>
      <c r="D22" s="5">
        <v>3446270</v>
      </c>
    </row>
    <row r="23" spans="1:4" ht="18" x14ac:dyDescent="0.2">
      <c r="A23" s="2" t="s">
        <v>89</v>
      </c>
      <c r="B23" s="3" t="s">
        <v>90</v>
      </c>
      <c r="C23" s="4" t="s">
        <v>61</v>
      </c>
      <c r="D23" s="5">
        <v>2706590</v>
      </c>
    </row>
    <row r="24" spans="1:4" ht="36" x14ac:dyDescent="0.2">
      <c r="A24" s="2" t="s">
        <v>91</v>
      </c>
      <c r="B24" s="3" t="s">
        <v>92</v>
      </c>
      <c r="C24" s="4" t="s">
        <v>61</v>
      </c>
      <c r="D24" s="5">
        <v>2865800</v>
      </c>
    </row>
    <row r="25" spans="1:4" ht="36" x14ac:dyDescent="0.2">
      <c r="A25" s="2" t="s">
        <v>93</v>
      </c>
      <c r="B25" s="3" t="s">
        <v>94</v>
      </c>
      <c r="C25" s="4" t="s">
        <v>61</v>
      </c>
      <c r="D25" s="5">
        <v>3044910</v>
      </c>
    </row>
    <row r="26" spans="1:4" ht="36" x14ac:dyDescent="0.2">
      <c r="A26" s="2" t="s">
        <v>95</v>
      </c>
      <c r="B26" s="3" t="s">
        <v>96</v>
      </c>
      <c r="C26" s="4" t="s">
        <v>61</v>
      </c>
      <c r="D26" s="5">
        <v>3359900</v>
      </c>
    </row>
    <row r="27" spans="1:4" ht="36" x14ac:dyDescent="0.2">
      <c r="A27" s="2" t="s">
        <v>97</v>
      </c>
      <c r="B27" s="3" t="s">
        <v>98</v>
      </c>
      <c r="C27" s="4" t="s">
        <v>61</v>
      </c>
      <c r="D27" s="5">
        <v>3608790</v>
      </c>
    </row>
    <row r="28" spans="1:4" ht="36" x14ac:dyDescent="0.2">
      <c r="A28" s="2" t="s">
        <v>99</v>
      </c>
      <c r="B28" s="3" t="s">
        <v>100</v>
      </c>
      <c r="C28" s="4" t="s">
        <v>61</v>
      </c>
      <c r="D28" s="5">
        <v>4159450</v>
      </c>
    </row>
    <row r="29" spans="1:4" ht="18" x14ac:dyDescent="0.2">
      <c r="A29" s="2" t="s">
        <v>101</v>
      </c>
      <c r="B29" s="3" t="s">
        <v>102</v>
      </c>
      <c r="C29" s="4" t="s">
        <v>61</v>
      </c>
      <c r="D29" s="5">
        <v>3267740</v>
      </c>
    </row>
    <row r="30" spans="1:4" ht="36" x14ac:dyDescent="0.2">
      <c r="A30" s="2" t="s">
        <v>103</v>
      </c>
      <c r="B30" s="3" t="s">
        <v>104</v>
      </c>
      <c r="C30" s="4" t="s">
        <v>61</v>
      </c>
      <c r="D30" s="5">
        <v>3485590</v>
      </c>
    </row>
    <row r="31" spans="1:4" ht="36" x14ac:dyDescent="0.2">
      <c r="A31" s="2" t="s">
        <v>105</v>
      </c>
      <c r="B31" s="3" t="s">
        <v>106</v>
      </c>
      <c r="C31" s="4" t="s">
        <v>61</v>
      </c>
      <c r="D31" s="5">
        <v>3734560</v>
      </c>
    </row>
    <row r="32" spans="1:4" ht="36" x14ac:dyDescent="0.2">
      <c r="A32" s="2" t="s">
        <v>107</v>
      </c>
      <c r="B32" s="3" t="s">
        <v>108</v>
      </c>
      <c r="C32" s="4" t="s">
        <v>61</v>
      </c>
      <c r="D32" s="5">
        <v>4021840</v>
      </c>
    </row>
    <row r="33" spans="1:4" ht="36" x14ac:dyDescent="0.2">
      <c r="A33" s="2" t="s">
        <v>109</v>
      </c>
      <c r="B33" s="3" t="s">
        <v>110</v>
      </c>
      <c r="C33" s="4" t="s">
        <v>61</v>
      </c>
      <c r="D33" s="5">
        <v>4356990</v>
      </c>
    </row>
    <row r="34" spans="1:4" ht="18" x14ac:dyDescent="0.2">
      <c r="A34" s="2" t="s">
        <v>111</v>
      </c>
      <c r="B34" s="3" t="s">
        <v>112</v>
      </c>
      <c r="C34" s="4" t="s">
        <v>61</v>
      </c>
      <c r="D34" s="5">
        <v>221780</v>
      </c>
    </row>
    <row r="35" spans="1:4" ht="18" x14ac:dyDescent="0.2">
      <c r="A35" s="2" t="s">
        <v>113</v>
      </c>
      <c r="B35" s="3" t="s">
        <v>114</v>
      </c>
      <c r="C35" s="4" t="s">
        <v>61</v>
      </c>
      <c r="D35" s="5">
        <v>248390</v>
      </c>
    </row>
    <row r="36" spans="1:4" ht="18" x14ac:dyDescent="0.2">
      <c r="A36" s="2" t="s">
        <v>115</v>
      </c>
      <c r="B36" s="3" t="s">
        <v>116</v>
      </c>
      <c r="C36" s="4" t="s">
        <v>61</v>
      </c>
      <c r="D36" s="5">
        <v>297300</v>
      </c>
    </row>
    <row r="37" spans="1:4" ht="18" x14ac:dyDescent="0.2">
      <c r="A37" s="2" t="s">
        <v>117</v>
      </c>
      <c r="B37" s="3" t="s">
        <v>118</v>
      </c>
      <c r="C37" s="4" t="s">
        <v>61</v>
      </c>
      <c r="D37" s="5">
        <v>313470</v>
      </c>
    </row>
    <row r="38" spans="1:4" ht="18" x14ac:dyDescent="0.2">
      <c r="A38" s="2" t="s">
        <v>119</v>
      </c>
      <c r="B38" s="3" t="s">
        <v>120</v>
      </c>
      <c r="C38" s="4" t="s">
        <v>61</v>
      </c>
      <c r="D38" s="5">
        <v>388650</v>
      </c>
    </row>
    <row r="39" spans="1:4" ht="18" x14ac:dyDescent="0.2">
      <c r="A39" s="2" t="s">
        <v>121</v>
      </c>
      <c r="B39" s="3" t="s">
        <v>122</v>
      </c>
      <c r="C39" s="4" t="s">
        <v>50</v>
      </c>
      <c r="D39" s="5">
        <v>221460</v>
      </c>
    </row>
    <row r="40" spans="1:4" ht="18" x14ac:dyDescent="0.2">
      <c r="A40" s="2" t="s">
        <v>123</v>
      </c>
      <c r="B40" s="3" t="s">
        <v>124</v>
      </c>
      <c r="C40" s="4" t="s">
        <v>50</v>
      </c>
      <c r="D40" s="5">
        <v>237120</v>
      </c>
    </row>
    <row r="41" spans="1:4" ht="36" x14ac:dyDescent="0.2">
      <c r="A41" s="2" t="s">
        <v>125</v>
      </c>
      <c r="B41" s="3" t="s">
        <v>126</v>
      </c>
      <c r="C41" s="4" t="s">
        <v>50</v>
      </c>
      <c r="D41" s="5">
        <v>6140</v>
      </c>
    </row>
    <row r="42" spans="1:4" ht="36" x14ac:dyDescent="0.2">
      <c r="A42" s="2" t="s">
        <v>127</v>
      </c>
      <c r="B42" s="3" t="s">
        <v>128</v>
      </c>
      <c r="C42" s="4" t="s">
        <v>50</v>
      </c>
      <c r="D42" s="5">
        <v>7170</v>
      </c>
    </row>
    <row r="43" spans="1:4" ht="36" x14ac:dyDescent="0.2">
      <c r="A43" s="2" t="s">
        <v>129</v>
      </c>
      <c r="B43" s="3" t="s">
        <v>130</v>
      </c>
      <c r="C43" s="4" t="s">
        <v>50</v>
      </c>
      <c r="D43" s="5">
        <v>8040</v>
      </c>
    </row>
    <row r="44" spans="1:4" ht="36" x14ac:dyDescent="0.2">
      <c r="A44" s="2" t="s">
        <v>131</v>
      </c>
      <c r="B44" s="3" t="s">
        <v>132</v>
      </c>
      <c r="C44" s="4" t="s">
        <v>50</v>
      </c>
      <c r="D44" s="5">
        <v>9680</v>
      </c>
    </row>
    <row r="45" spans="1:4" ht="18" x14ac:dyDescent="0.2">
      <c r="A45" s="2" t="s">
        <v>133</v>
      </c>
      <c r="B45" s="3" t="s">
        <v>134</v>
      </c>
      <c r="C45" s="4" t="s">
        <v>135</v>
      </c>
      <c r="D45" s="5">
        <v>267020</v>
      </c>
    </row>
    <row r="46" spans="1:4" ht="18" x14ac:dyDescent="0.2">
      <c r="A46" s="2" t="s">
        <v>136</v>
      </c>
      <c r="B46" s="3" t="s">
        <v>137</v>
      </c>
      <c r="C46" s="4" t="s">
        <v>135</v>
      </c>
      <c r="D46" s="5">
        <v>282660</v>
      </c>
    </row>
    <row r="47" spans="1:4" ht="18" x14ac:dyDescent="0.2">
      <c r="A47" s="2" t="s">
        <v>138</v>
      </c>
      <c r="B47" s="3" t="s">
        <v>139</v>
      </c>
      <c r="C47" s="4" t="s">
        <v>135</v>
      </c>
      <c r="D47" s="5">
        <v>299950</v>
      </c>
    </row>
    <row r="48" spans="1:4" ht="18" x14ac:dyDescent="0.2">
      <c r="A48" s="2" t="s">
        <v>140</v>
      </c>
      <c r="B48" s="3" t="s">
        <v>141</v>
      </c>
      <c r="C48" s="4" t="s">
        <v>135</v>
      </c>
      <c r="D48" s="5">
        <v>337940</v>
      </c>
    </row>
    <row r="49" spans="1:4" ht="18" x14ac:dyDescent="0.2">
      <c r="A49" s="2" t="s">
        <v>142</v>
      </c>
      <c r="B49" s="3" t="s">
        <v>143</v>
      </c>
      <c r="C49" s="4" t="s">
        <v>135</v>
      </c>
      <c r="D49" s="5">
        <v>558900</v>
      </c>
    </row>
    <row r="50" spans="1:4" ht="18" x14ac:dyDescent="0.2">
      <c r="A50" s="2" t="s">
        <v>144</v>
      </c>
      <c r="B50" s="3" t="s">
        <v>145</v>
      </c>
      <c r="C50" s="4" t="s">
        <v>135</v>
      </c>
      <c r="D50" s="5">
        <v>748490</v>
      </c>
    </row>
    <row r="51" spans="1:4" ht="18" x14ac:dyDescent="0.2">
      <c r="A51" s="2" t="s">
        <v>146</v>
      </c>
      <c r="B51" s="3" t="s">
        <v>147</v>
      </c>
      <c r="C51" s="4" t="s">
        <v>135</v>
      </c>
      <c r="D51" s="5">
        <v>922500</v>
      </c>
    </row>
    <row r="52" spans="1:4" ht="36" x14ac:dyDescent="0.2">
      <c r="A52" s="2" t="s">
        <v>150</v>
      </c>
      <c r="B52" s="3" t="s">
        <v>151</v>
      </c>
      <c r="C52" s="4" t="s">
        <v>149</v>
      </c>
      <c r="D52" s="5">
        <v>1195890</v>
      </c>
    </row>
    <row r="53" spans="1:4" ht="36" x14ac:dyDescent="0.2">
      <c r="A53" s="2" t="s">
        <v>152</v>
      </c>
      <c r="B53" s="3" t="s">
        <v>153</v>
      </c>
      <c r="C53" s="4" t="s">
        <v>149</v>
      </c>
      <c r="D53" s="5">
        <v>1395200</v>
      </c>
    </row>
    <row r="54" spans="1:4" ht="36" x14ac:dyDescent="0.2">
      <c r="A54" s="2" t="s">
        <v>154</v>
      </c>
      <c r="B54" s="3" t="s">
        <v>155</v>
      </c>
      <c r="C54" s="4" t="s">
        <v>149</v>
      </c>
      <c r="D54" s="5">
        <v>1538790</v>
      </c>
    </row>
    <row r="55" spans="1:4" ht="36" x14ac:dyDescent="0.2">
      <c r="A55" s="2" t="s">
        <v>156</v>
      </c>
      <c r="B55" s="3" t="s">
        <v>157</v>
      </c>
      <c r="C55" s="4" t="s">
        <v>149</v>
      </c>
      <c r="D55" s="5">
        <v>1555540</v>
      </c>
    </row>
    <row r="56" spans="1:4" ht="36" x14ac:dyDescent="0.2">
      <c r="A56" s="2" t="s">
        <v>158</v>
      </c>
      <c r="B56" s="3" t="s">
        <v>159</v>
      </c>
      <c r="C56" s="4" t="s">
        <v>149</v>
      </c>
      <c r="D56" s="5">
        <v>1624290</v>
      </c>
    </row>
    <row r="57" spans="1:4" ht="36" x14ac:dyDescent="0.2">
      <c r="A57" s="2" t="s">
        <v>160</v>
      </c>
      <c r="B57" s="3" t="s">
        <v>161</v>
      </c>
      <c r="C57" s="4" t="s">
        <v>135</v>
      </c>
      <c r="D57" s="5">
        <v>1868160</v>
      </c>
    </row>
    <row r="58" spans="1:4" ht="36" x14ac:dyDescent="0.2">
      <c r="A58" s="2" t="s">
        <v>162</v>
      </c>
      <c r="B58" s="3" t="s">
        <v>163</v>
      </c>
      <c r="C58" s="4" t="s">
        <v>135</v>
      </c>
      <c r="D58" s="5">
        <v>1035870</v>
      </c>
    </row>
    <row r="59" spans="1:4" ht="54" x14ac:dyDescent="0.2">
      <c r="A59" s="2" t="s">
        <v>164</v>
      </c>
      <c r="B59" s="3" t="s">
        <v>165</v>
      </c>
      <c r="C59" s="4" t="s">
        <v>135</v>
      </c>
      <c r="D59" s="5">
        <v>1775780</v>
      </c>
    </row>
    <row r="60" spans="1:4" ht="54" x14ac:dyDescent="0.2">
      <c r="A60" s="2" t="s">
        <v>166</v>
      </c>
      <c r="B60" s="3" t="s">
        <v>167</v>
      </c>
      <c r="C60" s="4" t="s">
        <v>135</v>
      </c>
      <c r="D60" s="5">
        <v>7480890</v>
      </c>
    </row>
    <row r="61" spans="1:4" ht="36" x14ac:dyDescent="0.2">
      <c r="A61" s="2" t="s">
        <v>168</v>
      </c>
      <c r="B61" s="3" t="s">
        <v>169</v>
      </c>
      <c r="C61" s="4" t="s">
        <v>135</v>
      </c>
      <c r="D61" s="5">
        <v>39387300</v>
      </c>
    </row>
    <row r="62" spans="1:4" ht="36" x14ac:dyDescent="0.2">
      <c r="A62" s="2" t="s">
        <v>170</v>
      </c>
      <c r="B62" s="3" t="s">
        <v>171</v>
      </c>
      <c r="C62" s="4" t="s">
        <v>135</v>
      </c>
      <c r="D62" s="5">
        <v>53929710</v>
      </c>
    </row>
    <row r="63" spans="1:4" ht="36" x14ac:dyDescent="0.2">
      <c r="A63" s="2" t="s">
        <v>172</v>
      </c>
      <c r="B63" s="3" t="s">
        <v>173</v>
      </c>
      <c r="C63" s="4" t="s">
        <v>135</v>
      </c>
      <c r="D63" s="5">
        <v>68237110</v>
      </c>
    </row>
    <row r="64" spans="1:4" ht="36" x14ac:dyDescent="0.2">
      <c r="A64" s="2" t="s">
        <v>174</v>
      </c>
      <c r="B64" s="3" t="s">
        <v>175</v>
      </c>
      <c r="C64" s="4" t="s">
        <v>135</v>
      </c>
      <c r="D64" s="5">
        <v>50373790</v>
      </c>
    </row>
    <row r="65" spans="1:4" ht="36" x14ac:dyDescent="0.2">
      <c r="A65" s="2" t="s">
        <v>176</v>
      </c>
      <c r="B65" s="3" t="s">
        <v>177</v>
      </c>
      <c r="C65" s="4" t="s">
        <v>135</v>
      </c>
      <c r="D65" s="5">
        <v>83786720</v>
      </c>
    </row>
    <row r="66" spans="1:4" ht="36" x14ac:dyDescent="0.2">
      <c r="A66" s="2" t="s">
        <v>178</v>
      </c>
      <c r="B66" s="3" t="s">
        <v>179</v>
      </c>
      <c r="C66" s="4" t="s">
        <v>135</v>
      </c>
      <c r="D66" s="5">
        <v>104769830</v>
      </c>
    </row>
    <row r="67" spans="1:4" ht="36" x14ac:dyDescent="0.2">
      <c r="A67" s="2" t="s">
        <v>180</v>
      </c>
      <c r="B67" s="3" t="s">
        <v>181</v>
      </c>
      <c r="C67" s="4" t="s">
        <v>182</v>
      </c>
      <c r="D67" s="5">
        <v>14070</v>
      </c>
    </row>
    <row r="68" spans="1:4" ht="36" x14ac:dyDescent="0.2">
      <c r="A68" s="2" t="s">
        <v>183</v>
      </c>
      <c r="B68" s="3" t="s">
        <v>184</v>
      </c>
      <c r="C68" s="4" t="s">
        <v>182</v>
      </c>
      <c r="D68" s="5">
        <v>10940</v>
      </c>
    </row>
    <row r="69" spans="1:4" ht="36" x14ac:dyDescent="0.2">
      <c r="A69" s="2" t="s">
        <v>185</v>
      </c>
      <c r="B69" s="3" t="s">
        <v>186</v>
      </c>
      <c r="C69" s="4" t="s">
        <v>182</v>
      </c>
      <c r="D69" s="5">
        <v>7990</v>
      </c>
    </row>
    <row r="70" spans="1:4" ht="36" x14ac:dyDescent="0.2">
      <c r="A70" s="2" t="s">
        <v>187</v>
      </c>
      <c r="B70" s="3" t="s">
        <v>188</v>
      </c>
      <c r="C70" s="4" t="s">
        <v>182</v>
      </c>
      <c r="D70" s="5">
        <v>5200</v>
      </c>
    </row>
    <row r="71" spans="1:4" ht="36" x14ac:dyDescent="0.2">
      <c r="A71" s="2" t="s">
        <v>189</v>
      </c>
      <c r="B71" s="3" t="s">
        <v>190</v>
      </c>
      <c r="C71" s="4" t="s">
        <v>182</v>
      </c>
      <c r="D71" s="5">
        <v>2890</v>
      </c>
    </row>
    <row r="72" spans="1:4" ht="18" x14ac:dyDescent="0.2">
      <c r="A72" s="2" t="s">
        <v>191</v>
      </c>
      <c r="B72" s="3" t="s">
        <v>192</v>
      </c>
      <c r="C72" s="4" t="s">
        <v>182</v>
      </c>
      <c r="D72" s="5">
        <v>3190</v>
      </c>
    </row>
    <row r="73" spans="1:4" ht="18" x14ac:dyDescent="0.2">
      <c r="A73" s="2" t="s">
        <v>193</v>
      </c>
      <c r="B73" s="3" t="s">
        <v>194</v>
      </c>
      <c r="C73" s="4" t="s">
        <v>182</v>
      </c>
      <c r="D73" s="5">
        <v>3190</v>
      </c>
    </row>
    <row r="74" spans="1:4" ht="18" x14ac:dyDescent="0.2">
      <c r="A74" s="2" t="s">
        <v>195</v>
      </c>
      <c r="B74" s="3" t="s">
        <v>196</v>
      </c>
      <c r="C74" s="4" t="s">
        <v>182</v>
      </c>
      <c r="D74" s="5">
        <v>2390</v>
      </c>
    </row>
    <row r="75" spans="1:4" ht="18" x14ac:dyDescent="0.2">
      <c r="A75" s="2" t="s">
        <v>197</v>
      </c>
      <c r="B75" s="3" t="s">
        <v>198</v>
      </c>
      <c r="C75" s="4" t="s">
        <v>182</v>
      </c>
      <c r="D75" s="5">
        <v>1590</v>
      </c>
    </row>
    <row r="76" spans="1:4" ht="36" x14ac:dyDescent="0.2">
      <c r="A76" s="2" t="s">
        <v>199</v>
      </c>
      <c r="B76" s="3" t="s">
        <v>200</v>
      </c>
      <c r="C76" s="4" t="s">
        <v>182</v>
      </c>
      <c r="D76" s="5">
        <v>1740</v>
      </c>
    </row>
    <row r="77" spans="1:4" ht="36" x14ac:dyDescent="0.2">
      <c r="A77" s="2" t="s">
        <v>201</v>
      </c>
      <c r="B77" s="3" t="s">
        <v>202</v>
      </c>
      <c r="C77" s="4" t="s">
        <v>182</v>
      </c>
      <c r="D77" s="5">
        <v>410</v>
      </c>
    </row>
    <row r="78" spans="1:4" ht="36" x14ac:dyDescent="0.2">
      <c r="A78" s="2" t="s">
        <v>203</v>
      </c>
      <c r="B78" s="3" t="s">
        <v>204</v>
      </c>
      <c r="C78" s="4" t="s">
        <v>182</v>
      </c>
      <c r="D78" s="5">
        <v>270</v>
      </c>
    </row>
    <row r="79" spans="1:4" ht="18" x14ac:dyDescent="0.2">
      <c r="A79" s="2" t="s">
        <v>205</v>
      </c>
      <c r="B79" s="3" t="s">
        <v>206</v>
      </c>
      <c r="C79" s="4" t="s">
        <v>50</v>
      </c>
      <c r="D79" s="5">
        <v>270</v>
      </c>
    </row>
    <row r="80" spans="1:4" ht="18" x14ac:dyDescent="0.2">
      <c r="A80" s="2" t="s">
        <v>207</v>
      </c>
      <c r="B80" s="3" t="s">
        <v>208</v>
      </c>
      <c r="C80" s="4" t="s">
        <v>50</v>
      </c>
      <c r="D80" s="5">
        <v>70</v>
      </c>
    </row>
    <row r="81" spans="1:4" ht="18" x14ac:dyDescent="0.2">
      <c r="A81" s="2" t="s">
        <v>209</v>
      </c>
      <c r="B81" s="3" t="s">
        <v>210</v>
      </c>
      <c r="C81" s="4" t="s">
        <v>50</v>
      </c>
      <c r="D81" s="5">
        <v>30</v>
      </c>
    </row>
    <row r="82" spans="1:4" ht="18" x14ac:dyDescent="0.2">
      <c r="A82" s="2" t="s">
        <v>211</v>
      </c>
      <c r="B82" s="3" t="s">
        <v>212</v>
      </c>
      <c r="C82" s="4" t="s">
        <v>148</v>
      </c>
      <c r="D82" s="5">
        <v>810</v>
      </c>
    </row>
    <row r="83" spans="1:4" ht="18" x14ac:dyDescent="0.2">
      <c r="A83" s="2" t="s">
        <v>213</v>
      </c>
      <c r="B83" s="3" t="s">
        <v>214</v>
      </c>
      <c r="C83" s="4" t="s">
        <v>182</v>
      </c>
      <c r="D83" s="5">
        <v>60</v>
      </c>
    </row>
    <row r="84" spans="1:4" ht="18" x14ac:dyDescent="0.2">
      <c r="A84" s="2" t="s">
        <v>215</v>
      </c>
      <c r="B84" s="3" t="s">
        <v>216</v>
      </c>
      <c r="C84" s="4" t="s">
        <v>182</v>
      </c>
      <c r="D84" s="5">
        <v>4150</v>
      </c>
    </row>
    <row r="85" spans="1:4" ht="18" x14ac:dyDescent="0.2">
      <c r="A85" s="2" t="s">
        <v>217</v>
      </c>
      <c r="B85" s="3" t="s">
        <v>218</v>
      </c>
      <c r="C85" s="6"/>
      <c r="D85" s="5">
        <v>0</v>
      </c>
    </row>
    <row r="86" spans="1:4" ht="18" x14ac:dyDescent="0.2">
      <c r="A86" s="2" t="s">
        <v>219</v>
      </c>
      <c r="B86" s="3" t="s">
        <v>220</v>
      </c>
      <c r="C86" s="4" t="s">
        <v>50</v>
      </c>
      <c r="D86" s="5">
        <v>340</v>
      </c>
    </row>
    <row r="87" spans="1:4" ht="18" x14ac:dyDescent="0.2">
      <c r="A87" s="2" t="s">
        <v>221</v>
      </c>
      <c r="B87" s="3" t="s">
        <v>222</v>
      </c>
      <c r="C87" s="4" t="s">
        <v>50</v>
      </c>
      <c r="D87" s="5">
        <v>500</v>
      </c>
    </row>
    <row r="88" spans="1:4" ht="18" x14ac:dyDescent="0.2">
      <c r="A88" s="2" t="s">
        <v>223</v>
      </c>
      <c r="B88" s="3" t="s">
        <v>224</v>
      </c>
      <c r="C88" s="4" t="s">
        <v>50</v>
      </c>
      <c r="D88" s="5">
        <v>770</v>
      </c>
    </row>
    <row r="89" spans="1:4" ht="18" x14ac:dyDescent="0.2">
      <c r="A89" s="2" t="s">
        <v>225</v>
      </c>
      <c r="B89" s="3" t="s">
        <v>226</v>
      </c>
      <c r="C89" s="4" t="s">
        <v>50</v>
      </c>
      <c r="D89" s="5">
        <v>1350</v>
      </c>
    </row>
    <row r="90" spans="1:4" ht="18" x14ac:dyDescent="0.2">
      <c r="A90" s="2" t="s">
        <v>227</v>
      </c>
      <c r="B90" s="3" t="s">
        <v>228</v>
      </c>
      <c r="C90" s="4" t="s">
        <v>50</v>
      </c>
      <c r="D90" s="5">
        <v>1730</v>
      </c>
    </row>
    <row r="91" spans="1:4" ht="18" x14ac:dyDescent="0.2">
      <c r="A91" s="2" t="s">
        <v>229</v>
      </c>
      <c r="B91" s="3" t="s">
        <v>230</v>
      </c>
      <c r="C91" s="4" t="s">
        <v>50</v>
      </c>
      <c r="D91" s="5">
        <v>1840</v>
      </c>
    </row>
    <row r="92" spans="1:4" ht="18" x14ac:dyDescent="0.2">
      <c r="A92" s="2" t="s">
        <v>231</v>
      </c>
      <c r="B92" s="3" t="s">
        <v>232</v>
      </c>
      <c r="C92" s="4" t="s">
        <v>50</v>
      </c>
      <c r="D92" s="5">
        <v>2090</v>
      </c>
    </row>
    <row r="93" spans="1:4" ht="18" x14ac:dyDescent="0.2">
      <c r="A93" s="2" t="s">
        <v>233</v>
      </c>
      <c r="B93" s="3" t="s">
        <v>234</v>
      </c>
      <c r="C93" s="4" t="s">
        <v>50</v>
      </c>
      <c r="D93" s="5">
        <v>510</v>
      </c>
    </row>
    <row r="94" spans="1:4" ht="18" x14ac:dyDescent="0.2">
      <c r="A94" s="2" t="s">
        <v>235</v>
      </c>
      <c r="B94" s="3" t="s">
        <v>236</v>
      </c>
      <c r="C94" s="4" t="s">
        <v>50</v>
      </c>
      <c r="D94" s="5">
        <v>720</v>
      </c>
    </row>
    <row r="95" spans="1:4" ht="18" x14ac:dyDescent="0.2">
      <c r="A95" s="2" t="s">
        <v>237</v>
      </c>
      <c r="B95" s="3" t="s">
        <v>238</v>
      </c>
      <c r="C95" s="4" t="s">
        <v>50</v>
      </c>
      <c r="D95" s="5">
        <v>1100</v>
      </c>
    </row>
    <row r="96" spans="1:4" ht="18" x14ac:dyDescent="0.2">
      <c r="A96" s="2" t="s">
        <v>239</v>
      </c>
      <c r="B96" s="3" t="s">
        <v>240</v>
      </c>
      <c r="C96" s="4" t="s">
        <v>50</v>
      </c>
      <c r="D96" s="5">
        <v>1930</v>
      </c>
    </row>
    <row r="97" spans="1:4" ht="18" x14ac:dyDescent="0.2">
      <c r="A97" s="2" t="s">
        <v>241</v>
      </c>
      <c r="B97" s="3" t="s">
        <v>242</v>
      </c>
      <c r="C97" s="4" t="s">
        <v>50</v>
      </c>
      <c r="D97" s="5">
        <v>2470</v>
      </c>
    </row>
    <row r="98" spans="1:4" ht="18" x14ac:dyDescent="0.2">
      <c r="A98" s="2" t="s">
        <v>243</v>
      </c>
      <c r="B98" s="3" t="s">
        <v>244</v>
      </c>
      <c r="C98" s="4" t="s">
        <v>50</v>
      </c>
      <c r="D98" s="5">
        <v>2590</v>
      </c>
    </row>
    <row r="99" spans="1:4" ht="18" x14ac:dyDescent="0.2">
      <c r="A99" s="2" t="s">
        <v>245</v>
      </c>
      <c r="B99" s="3" t="s">
        <v>246</v>
      </c>
      <c r="C99" s="4" t="s">
        <v>50</v>
      </c>
      <c r="D99" s="5">
        <v>2890</v>
      </c>
    </row>
    <row r="100" spans="1:4" ht="18" x14ac:dyDescent="0.2">
      <c r="A100" s="2" t="s">
        <v>247</v>
      </c>
      <c r="B100" s="3" t="s">
        <v>248</v>
      </c>
      <c r="C100" s="4" t="s">
        <v>50</v>
      </c>
      <c r="D100" s="5">
        <v>3910</v>
      </c>
    </row>
    <row r="101" spans="1:4" ht="18" x14ac:dyDescent="0.2">
      <c r="A101" s="2" t="s">
        <v>249</v>
      </c>
      <c r="B101" s="3" t="s">
        <v>250</v>
      </c>
      <c r="C101" s="4" t="s">
        <v>50</v>
      </c>
      <c r="D101" s="5">
        <v>4120</v>
      </c>
    </row>
    <row r="102" spans="1:4" ht="18" x14ac:dyDescent="0.2">
      <c r="A102" s="2" t="s">
        <v>251</v>
      </c>
      <c r="B102" s="3" t="s">
        <v>252</v>
      </c>
      <c r="C102" s="4" t="s">
        <v>135</v>
      </c>
      <c r="D102" s="5">
        <v>146820</v>
      </c>
    </row>
    <row r="103" spans="1:4" ht="18" x14ac:dyDescent="0.2">
      <c r="A103" s="2" t="s">
        <v>253</v>
      </c>
      <c r="B103" s="3" t="s">
        <v>254</v>
      </c>
      <c r="C103" s="4" t="s">
        <v>255</v>
      </c>
      <c r="D103" s="5">
        <v>0</v>
      </c>
    </row>
    <row r="104" spans="1:4" ht="18" x14ac:dyDescent="0.2">
      <c r="A104" s="2" t="s">
        <v>256</v>
      </c>
      <c r="B104" s="3" t="s">
        <v>257</v>
      </c>
      <c r="C104" s="4" t="s">
        <v>255</v>
      </c>
      <c r="D104" s="5">
        <v>0</v>
      </c>
    </row>
    <row r="105" spans="1:4" ht="36" x14ac:dyDescent="0.2">
      <c r="A105" s="2" t="s">
        <v>258</v>
      </c>
      <c r="B105" s="3" t="s">
        <v>259</v>
      </c>
      <c r="C105" s="4" t="s">
        <v>255</v>
      </c>
      <c r="D105" s="5">
        <v>0</v>
      </c>
    </row>
    <row r="106" spans="1:4" ht="36" x14ac:dyDescent="0.2">
      <c r="A106" s="2" t="s">
        <v>260</v>
      </c>
      <c r="B106" s="3" t="s">
        <v>261</v>
      </c>
      <c r="C106" s="4" t="s">
        <v>255</v>
      </c>
      <c r="D106" s="5">
        <v>0</v>
      </c>
    </row>
    <row r="107" spans="1:4" ht="18" x14ac:dyDescent="0.2">
      <c r="A107" s="2" t="s">
        <v>262</v>
      </c>
      <c r="B107" s="3" t="s">
        <v>263</v>
      </c>
      <c r="C107" s="4" t="s">
        <v>255</v>
      </c>
      <c r="D107" s="5">
        <v>0</v>
      </c>
    </row>
    <row r="108" spans="1:4" ht="18" x14ac:dyDescent="0.2">
      <c r="A108" s="2" t="s">
        <v>264</v>
      </c>
      <c r="B108" s="3" t="s">
        <v>265</v>
      </c>
      <c r="C108" s="4" t="s">
        <v>255</v>
      </c>
      <c r="D108" s="5">
        <v>0</v>
      </c>
    </row>
    <row r="109" spans="1:4" ht="18" x14ac:dyDescent="0.2">
      <c r="A109" s="2" t="s">
        <v>266</v>
      </c>
      <c r="B109" s="3" t="s">
        <v>267</v>
      </c>
      <c r="C109" s="4" t="s">
        <v>255</v>
      </c>
      <c r="D109" s="5">
        <v>0</v>
      </c>
    </row>
    <row r="110" spans="1:4" ht="18" x14ac:dyDescent="0.2">
      <c r="A110" s="2" t="s">
        <v>268</v>
      </c>
      <c r="B110" s="3" t="s">
        <v>269</v>
      </c>
      <c r="C110" s="4" t="s">
        <v>255</v>
      </c>
      <c r="D110" s="5">
        <v>0</v>
      </c>
    </row>
    <row r="111" spans="1:4" ht="36" x14ac:dyDescent="0.2">
      <c r="A111" s="2" t="s">
        <v>270</v>
      </c>
      <c r="B111" s="3" t="s">
        <v>271</v>
      </c>
      <c r="C111" s="4" t="s">
        <v>255</v>
      </c>
      <c r="D111" s="5">
        <v>0</v>
      </c>
    </row>
    <row r="112" spans="1:4" ht="18" x14ac:dyDescent="0.2">
      <c r="A112" s="2" t="s">
        <v>272</v>
      </c>
      <c r="B112" s="3" t="s">
        <v>273</v>
      </c>
      <c r="C112" s="4" t="s">
        <v>255</v>
      </c>
      <c r="D112" s="5">
        <v>0</v>
      </c>
    </row>
    <row r="113" spans="1:4" ht="18" x14ac:dyDescent="0.2">
      <c r="A113" s="2" t="s">
        <v>274</v>
      </c>
      <c r="B113" s="3" t="s">
        <v>275</v>
      </c>
      <c r="C113" s="4" t="s">
        <v>255</v>
      </c>
      <c r="D113" s="5">
        <v>0</v>
      </c>
    </row>
    <row r="114" spans="1:4" ht="18" x14ac:dyDescent="0.2">
      <c r="A114" s="2" t="s">
        <v>276</v>
      </c>
      <c r="B114" s="3" t="s">
        <v>277</v>
      </c>
      <c r="C114" s="4" t="s">
        <v>255</v>
      </c>
      <c r="D114" s="5">
        <v>0</v>
      </c>
    </row>
    <row r="115" spans="1:4" ht="18" x14ac:dyDescent="0.2">
      <c r="A115" s="2" t="s">
        <v>278</v>
      </c>
      <c r="B115" s="3" t="s">
        <v>279</v>
      </c>
      <c r="C115" s="4" t="s">
        <v>255</v>
      </c>
      <c r="D115" s="5">
        <v>0</v>
      </c>
    </row>
    <row r="116" spans="1:4" ht="36" x14ac:dyDescent="0.2">
      <c r="A116" s="2" t="s">
        <v>280</v>
      </c>
      <c r="B116" s="3" t="s">
        <v>281</v>
      </c>
      <c r="C116" s="4" t="s">
        <v>255</v>
      </c>
      <c r="D116" s="5">
        <v>0</v>
      </c>
    </row>
    <row r="117" spans="1:4" ht="18" x14ac:dyDescent="0.2">
      <c r="A117" s="2" t="s">
        <v>282</v>
      </c>
      <c r="B117" s="3" t="s">
        <v>283</v>
      </c>
      <c r="C117" s="4" t="s">
        <v>255</v>
      </c>
      <c r="D117" s="5">
        <v>0</v>
      </c>
    </row>
  </sheetData>
  <mergeCells count="3">
    <mergeCell ref="E2:I2"/>
    <mergeCell ref="E3:H3"/>
    <mergeCell ref="E4:H4"/>
  </mergeCells>
  <hyperlinks>
    <hyperlink ref="E3" r:id="rId1"/>
    <hyperlink ref="E4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"فصل"&amp;Total!B10&amp;". "&amp;Total!C10</f>
        <v>فصل8. حفاظت از زنگ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"فصل"&amp;Total!B11&amp;". "&amp;Total!C11</f>
        <v>فصل9. برش و پخ سر لوله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"فصل"&amp;Total!B12&amp;". "&amp;Total!C12</f>
        <v>فصل10. خمکاری لوله و استقرار لوله در کانال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"فصل"&amp;Total!B13&amp;". "&amp;Total!C13</f>
        <v>فصل11. ایستگاههای تقلیل فشار و اندازه گیری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"فصل"&amp;Total!B14&amp;". "&amp;Total!C14</f>
        <v>فصل12. احداث حوضچه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"فصل"&amp;Total!B15&amp;". "&amp;Total!C15</f>
        <v>فصل13. تهیه نقشه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"فصل"&amp;Total!B16&amp;". "&amp;Total!C16</f>
        <v>فصل14. حمل و نقل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"فصل"&amp;Total!B17&amp;". "&amp;Total!C17</f>
        <v>فصل41. مصالح پای کار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"فصل"&amp;Total!B18&amp;". "&amp;Total!C18</f>
        <v>فصل42. دستور العمل تجهیز و بر چیدن کارگاه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>IFERROR(VLOOKUP(A180,Data,2,0),"")</f>
        <v/>
      </c>
      <c r="C10" s="12" t="str">
        <f>IFERROR(VLOOKUP(A180,Data,3,0),"")</f>
        <v/>
      </c>
      <c r="D10" s="13">
        <f>IFERROR(VLOOKUP(A180,Data,4,0),0)</f>
        <v>0</v>
      </c>
      <c r="E10" s="12"/>
      <c r="F10" s="14">
        <f>E180*D180</f>
        <v>0</v>
      </c>
    </row>
    <row r="11" spans="1:6" ht="39.950000000000003" customHeight="1" x14ac:dyDescent="0.2">
      <c r="A11" s="11"/>
      <c r="B11" s="10" t="str">
        <f>IFERROR(VLOOKUP(A1818,Data,2,0),"")</f>
        <v/>
      </c>
      <c r="C11" s="12" t="str">
        <f>IFERROR(VLOOKUP(A1818,Data,3,0),"")</f>
        <v/>
      </c>
      <c r="D11" s="13">
        <f>IFERROR(VLOOKUP(A1818,Data,4,0),0)</f>
        <v>0</v>
      </c>
      <c r="E11" s="12"/>
      <c r="F11" s="14">
        <f>E1818*D1818</f>
        <v>0</v>
      </c>
    </row>
    <row r="12" spans="1:6" ht="39.950000000000003" customHeight="1" x14ac:dyDescent="0.2">
      <c r="A12" s="11"/>
      <c r="B12" s="10" t="str">
        <f t="shared" ref="B12:B19" si="4">IFERROR(VLOOKUP(A182,Data,2,0),"")</f>
        <v/>
      </c>
      <c r="C12" s="12" t="str">
        <f t="shared" ref="C12:C19" si="5">IFERROR(VLOOKUP(A182,Data,3,0),"")</f>
        <v/>
      </c>
      <c r="D12" s="13">
        <f t="shared" ref="D12:D19" si="6">IFERROR(VLOOKUP(A182,Data,4,0),0)</f>
        <v>0</v>
      </c>
      <c r="E12" s="12"/>
      <c r="F12" s="14">
        <f t="shared" ref="F12:F19" si="7">E182*D182</f>
        <v>0</v>
      </c>
    </row>
    <row r="13" spans="1:6" ht="39.950000000000003" customHeight="1" x14ac:dyDescent="0.2">
      <c r="A13" s="11"/>
      <c r="B13" s="10" t="str">
        <f t="shared" si="4"/>
        <v/>
      </c>
      <c r="C13" s="12" t="str">
        <f t="shared" si="5"/>
        <v/>
      </c>
      <c r="D13" s="13">
        <f t="shared" si="6"/>
        <v>0</v>
      </c>
      <c r="E13" s="12"/>
      <c r="F13" s="14">
        <f t="shared" si="7"/>
        <v>0</v>
      </c>
    </row>
    <row r="14" spans="1:6" ht="39.950000000000003" customHeight="1" x14ac:dyDescent="0.2">
      <c r="A14" s="11"/>
      <c r="B14" s="10" t="str">
        <f t="shared" si="4"/>
        <v/>
      </c>
      <c r="C14" s="12" t="str">
        <f t="shared" si="5"/>
        <v/>
      </c>
      <c r="D14" s="13">
        <f t="shared" si="6"/>
        <v>0</v>
      </c>
      <c r="E14" s="12"/>
      <c r="F14" s="14">
        <f t="shared" si="7"/>
        <v>0</v>
      </c>
    </row>
    <row r="15" spans="1:6" ht="39.950000000000003" customHeight="1" x14ac:dyDescent="0.2">
      <c r="A15" s="11"/>
      <c r="B15" s="10" t="str">
        <f t="shared" si="4"/>
        <v/>
      </c>
      <c r="C15" s="12" t="str">
        <f t="shared" si="5"/>
        <v/>
      </c>
      <c r="D15" s="13">
        <f t="shared" si="6"/>
        <v>0</v>
      </c>
      <c r="E15" s="12"/>
      <c r="F15" s="14">
        <f t="shared" si="7"/>
        <v>0</v>
      </c>
    </row>
    <row r="16" spans="1:6" ht="39.950000000000003" customHeight="1" x14ac:dyDescent="0.2">
      <c r="A16" s="11"/>
      <c r="B16" s="10" t="str">
        <f t="shared" si="4"/>
        <v/>
      </c>
      <c r="C16" s="12" t="str">
        <f t="shared" si="5"/>
        <v/>
      </c>
      <c r="D16" s="13">
        <f t="shared" si="6"/>
        <v>0</v>
      </c>
      <c r="E16" s="12"/>
      <c r="F16" s="14">
        <f t="shared" si="7"/>
        <v>0</v>
      </c>
    </row>
    <row r="17" spans="1:6" ht="39.950000000000003" customHeight="1" x14ac:dyDescent="0.2">
      <c r="A17" s="11"/>
      <c r="B17" s="10" t="str">
        <f t="shared" si="4"/>
        <v/>
      </c>
      <c r="C17" s="12" t="str">
        <f t="shared" si="5"/>
        <v/>
      </c>
      <c r="D17" s="13">
        <f t="shared" si="6"/>
        <v>0</v>
      </c>
      <c r="E17" s="12"/>
      <c r="F17" s="14">
        <f t="shared" si="7"/>
        <v>0</v>
      </c>
    </row>
    <row r="18" spans="1:6" ht="39.950000000000003" customHeight="1" x14ac:dyDescent="0.2">
      <c r="A18" s="11"/>
      <c r="B18" s="10" t="str">
        <f t="shared" si="4"/>
        <v/>
      </c>
      <c r="C18" s="12" t="str">
        <f t="shared" si="5"/>
        <v/>
      </c>
      <c r="D18" s="13">
        <f t="shared" si="6"/>
        <v>0</v>
      </c>
      <c r="E18" s="12"/>
      <c r="F18" s="14">
        <f t="shared" si="7"/>
        <v>0</v>
      </c>
    </row>
    <row r="19" spans="1:6" ht="39.950000000000003" customHeight="1" x14ac:dyDescent="0.2">
      <c r="A19" s="11"/>
      <c r="B19" s="10" t="str">
        <f t="shared" si="4"/>
        <v/>
      </c>
      <c r="C19" s="12" t="str">
        <f t="shared" si="5"/>
        <v/>
      </c>
      <c r="D19" s="13">
        <f t="shared" si="6"/>
        <v>0</v>
      </c>
      <c r="E19" s="12"/>
      <c r="F19" s="14">
        <f t="shared" si="7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>IFERROR(VLOOKUP(A218,Data,2,0),"")</f>
        <v/>
      </c>
      <c r="C21" s="12" t="str">
        <f>IFERROR(VLOOKUP(A218,Data,3,0),"")</f>
        <v/>
      </c>
      <c r="D21" s="13">
        <f>IFERROR(VLOOKUP(A218,Data,4,0),0)</f>
        <v>0</v>
      </c>
      <c r="E21" s="12"/>
      <c r="F21" s="14">
        <f>E218*D218</f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workbookViewId="0">
      <selection activeCell="G4" sqref="G4"/>
    </sheetView>
  </sheetViews>
  <sheetFormatPr defaultRowHeight="12.75" x14ac:dyDescent="0.2"/>
  <cols>
    <col min="3" max="3" width="59" customWidth="1"/>
    <col min="4" max="4" width="19.140625" customWidth="1"/>
  </cols>
  <sheetData>
    <row r="1" spans="1:4" ht="30" customHeight="1" thickBot="1" x14ac:dyDescent="0.25">
      <c r="A1" s="20" t="s">
        <v>286</v>
      </c>
      <c r="B1" s="20"/>
      <c r="C1" s="20"/>
      <c r="D1" s="20"/>
    </row>
    <row r="2" spans="1:4" ht="42" x14ac:dyDescent="0.2">
      <c r="A2" s="32" t="s">
        <v>3</v>
      </c>
      <c r="B2" s="33" t="s">
        <v>4</v>
      </c>
      <c r="C2" s="33" t="s">
        <v>5</v>
      </c>
      <c r="D2" s="34" t="s">
        <v>23</v>
      </c>
    </row>
    <row r="3" spans="1:4" ht="27.75" customHeight="1" x14ac:dyDescent="0.2">
      <c r="A3" s="25">
        <v>1</v>
      </c>
      <c r="B3" s="12" t="s">
        <v>6</v>
      </c>
      <c r="C3" s="26" t="s">
        <v>31</v>
      </c>
      <c r="D3" s="27">
        <f>'1'!F30</f>
        <v>0</v>
      </c>
    </row>
    <row r="4" spans="1:4" ht="27.75" customHeight="1" x14ac:dyDescent="0.2">
      <c r="A4" s="25">
        <v>2</v>
      </c>
      <c r="B4" s="12" t="s">
        <v>7</v>
      </c>
      <c r="C4" s="26" t="s">
        <v>32</v>
      </c>
      <c r="D4" s="27">
        <f>'2'!F30</f>
        <v>0</v>
      </c>
    </row>
    <row r="5" spans="1:4" ht="27.75" customHeight="1" x14ac:dyDescent="0.2">
      <c r="A5" s="25">
        <v>3</v>
      </c>
      <c r="B5" s="12" t="s">
        <v>8</v>
      </c>
      <c r="C5" s="26" t="s">
        <v>33</v>
      </c>
      <c r="D5" s="27">
        <f>'3'!F30</f>
        <v>0</v>
      </c>
    </row>
    <row r="6" spans="1:4" ht="27.75" customHeight="1" x14ac:dyDescent="0.2">
      <c r="A6" s="25">
        <v>4</v>
      </c>
      <c r="B6" s="12" t="s">
        <v>9</v>
      </c>
      <c r="C6" s="26" t="s">
        <v>34</v>
      </c>
      <c r="D6" s="27">
        <f>'4'!F30</f>
        <v>0</v>
      </c>
    </row>
    <row r="7" spans="1:4" ht="27.75" customHeight="1" x14ac:dyDescent="0.2">
      <c r="A7" s="25">
        <v>5</v>
      </c>
      <c r="B7" s="12" t="s">
        <v>10</v>
      </c>
      <c r="C7" s="26" t="s">
        <v>35</v>
      </c>
      <c r="D7" s="27">
        <f>'5'!F30</f>
        <v>0</v>
      </c>
    </row>
    <row r="8" spans="1:4" ht="27.75" customHeight="1" x14ac:dyDescent="0.2">
      <c r="A8" s="25">
        <v>6</v>
      </c>
      <c r="B8" s="12" t="s">
        <v>11</v>
      </c>
      <c r="C8" s="26" t="s">
        <v>36</v>
      </c>
      <c r="D8" s="27">
        <f>'6'!F30</f>
        <v>0</v>
      </c>
    </row>
    <row r="9" spans="1:4" ht="27.75" customHeight="1" x14ac:dyDescent="0.2">
      <c r="A9" s="25">
        <v>7</v>
      </c>
      <c r="B9" s="12" t="s">
        <v>12</v>
      </c>
      <c r="C9" s="26" t="s">
        <v>37</v>
      </c>
      <c r="D9" s="27">
        <f>'7'!F30</f>
        <v>0</v>
      </c>
    </row>
    <row r="10" spans="1:4" ht="27.75" customHeight="1" x14ac:dyDescent="0.2">
      <c r="A10" s="25">
        <v>8</v>
      </c>
      <c r="B10" s="12" t="s">
        <v>13</v>
      </c>
      <c r="C10" s="26" t="s">
        <v>38</v>
      </c>
      <c r="D10" s="27">
        <f>'8'!F30</f>
        <v>0</v>
      </c>
    </row>
    <row r="11" spans="1:4" ht="27.75" customHeight="1" x14ac:dyDescent="0.2">
      <c r="A11" s="25">
        <v>9</v>
      </c>
      <c r="B11" s="12" t="s">
        <v>14</v>
      </c>
      <c r="C11" s="26" t="s">
        <v>39</v>
      </c>
      <c r="D11" s="27">
        <f>'9'!F30</f>
        <v>0</v>
      </c>
    </row>
    <row r="12" spans="1:4" ht="27.75" customHeight="1" x14ac:dyDescent="0.2">
      <c r="A12" s="25">
        <v>10</v>
      </c>
      <c r="B12" s="12" t="s">
        <v>15</v>
      </c>
      <c r="C12" s="26" t="s">
        <v>40</v>
      </c>
      <c r="D12" s="27">
        <f>'10'!F30</f>
        <v>0</v>
      </c>
    </row>
    <row r="13" spans="1:4" ht="27.75" customHeight="1" x14ac:dyDescent="0.2">
      <c r="A13" s="25">
        <v>11</v>
      </c>
      <c r="B13" s="12" t="s">
        <v>16</v>
      </c>
      <c r="C13" s="26" t="s">
        <v>41</v>
      </c>
      <c r="D13" s="27">
        <f>'11'!F30</f>
        <v>0</v>
      </c>
    </row>
    <row r="14" spans="1:4" ht="27.75" customHeight="1" x14ac:dyDescent="0.2">
      <c r="A14" s="25">
        <v>12</v>
      </c>
      <c r="B14" s="12" t="s">
        <v>42</v>
      </c>
      <c r="C14" s="26" t="s">
        <v>43</v>
      </c>
      <c r="D14" s="27">
        <f>'12'!F30</f>
        <v>0</v>
      </c>
    </row>
    <row r="15" spans="1:4" ht="27.75" customHeight="1" x14ac:dyDescent="0.2">
      <c r="A15" s="25">
        <v>13</v>
      </c>
      <c r="B15" s="12" t="s">
        <v>17</v>
      </c>
      <c r="C15" s="26" t="s">
        <v>44</v>
      </c>
      <c r="D15" s="27">
        <f>'13'!F30</f>
        <v>0</v>
      </c>
    </row>
    <row r="16" spans="1:4" ht="27.75" customHeight="1" x14ac:dyDescent="0.2">
      <c r="A16" s="25">
        <v>14</v>
      </c>
      <c r="B16" s="12" t="s">
        <v>18</v>
      </c>
      <c r="C16" s="26" t="s">
        <v>45</v>
      </c>
      <c r="D16" s="27">
        <f>'14'!F30</f>
        <v>0</v>
      </c>
    </row>
    <row r="17" spans="1:4" ht="27.75" customHeight="1" x14ac:dyDescent="0.2">
      <c r="A17" s="25">
        <v>15</v>
      </c>
      <c r="B17" s="12">
        <v>41</v>
      </c>
      <c r="C17" s="26" t="s">
        <v>46</v>
      </c>
      <c r="D17" s="27">
        <f>'14'!F31</f>
        <v>0</v>
      </c>
    </row>
    <row r="18" spans="1:4" ht="27.75" customHeight="1" x14ac:dyDescent="0.2">
      <c r="A18" s="25">
        <v>16</v>
      </c>
      <c r="B18" s="12">
        <v>42</v>
      </c>
      <c r="C18" s="26" t="s">
        <v>47</v>
      </c>
      <c r="D18" s="27">
        <f>'41'!F31</f>
        <v>0</v>
      </c>
    </row>
    <row r="19" spans="1:4" ht="37.5" customHeight="1" thickBot="1" x14ac:dyDescent="0.25">
      <c r="A19" s="28" t="s">
        <v>24</v>
      </c>
      <c r="B19" s="29"/>
      <c r="C19" s="30"/>
      <c r="D19" s="31">
        <f>SUM(D3:D18)</f>
        <v>0</v>
      </c>
    </row>
  </sheetData>
  <mergeCells count="2">
    <mergeCell ref="A1:D1"/>
    <mergeCell ref="A19:C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tabSelected="1" workbookViewId="0">
      <selection activeCell="J7" sqref="J7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"فصل"&amp;Total!B3&amp;". "&amp;Total!C3</f>
        <v>فصل1. عملیات ریسه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"فصل"&amp;Total!B4&amp;". "&amp;Total!C4</f>
        <v>فصل2. آماده سازی  و جوشکاری خط لوله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"فصل"&amp;Total!B5&amp;". "&amp;Total!C5</f>
        <v>فصل3. آزمایش های کنترل کیفیت جوش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"فصل"&amp;Total!B6&amp;". "&amp;Total!C6</f>
        <v>فصل4. عایقکاری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"فصل"&amp;Total!B7&amp;". "&amp;Total!C7</f>
        <v>فصل5. نصب شیر و اتصالها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"فصل"&amp;Total!B8&amp;". "&amp;Total!C8</f>
        <v>فصل6. عبور از موانع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24" t="str">
        <f>"فصل"&amp;Total!B9&amp;". "&amp;Total!C9</f>
        <v>فصل7. آزمایش و راه اندازی</v>
      </c>
      <c r="B1" s="24"/>
      <c r="C1" s="24"/>
      <c r="D1" s="24"/>
      <c r="E1" s="24"/>
      <c r="F1" s="24"/>
    </row>
    <row r="2" spans="1:6" ht="39" x14ac:dyDescent="0.2">
      <c r="A2" s="9" t="s">
        <v>19</v>
      </c>
      <c r="B2" s="7" t="s">
        <v>1</v>
      </c>
      <c r="C2" s="7" t="s">
        <v>0</v>
      </c>
      <c r="D2" s="7" t="s">
        <v>20</v>
      </c>
      <c r="E2" s="7" t="s">
        <v>22</v>
      </c>
      <c r="F2" s="8" t="s">
        <v>21</v>
      </c>
    </row>
    <row r="3" spans="1:6" ht="39.950000000000003" customHeight="1" x14ac:dyDescent="0.2">
      <c r="A3" s="11"/>
      <c r="B3" s="10" t="str">
        <f t="shared" ref="B3:B29" si="0">IFERROR(VLOOKUP(A3,Data,2,0),"")</f>
        <v/>
      </c>
      <c r="C3" s="12" t="str">
        <f t="shared" ref="C3:C29" si="1">IFERROR(VLOOKUP(A3,Data,3,0),"")</f>
        <v/>
      </c>
      <c r="D3" s="13">
        <f t="shared" ref="D3:D29" si="2">IFERROR(VLOOKUP(A3,Data,4,0),0)</f>
        <v>0</v>
      </c>
      <c r="E3" s="12"/>
      <c r="F3" s="14">
        <f>E3*D3</f>
        <v>0</v>
      </c>
    </row>
    <row r="4" spans="1:6" ht="39.950000000000003" customHeight="1" x14ac:dyDescent="0.2">
      <c r="A4" s="11"/>
      <c r="B4" s="10" t="str">
        <f t="shared" si="0"/>
        <v/>
      </c>
      <c r="C4" s="12" t="str">
        <f t="shared" si="1"/>
        <v/>
      </c>
      <c r="D4" s="13">
        <f t="shared" si="2"/>
        <v>0</v>
      </c>
      <c r="E4" s="12"/>
      <c r="F4" s="14">
        <f t="shared" ref="F4:F29" si="3">E4*D4</f>
        <v>0</v>
      </c>
    </row>
    <row r="5" spans="1:6" ht="39.950000000000003" customHeight="1" x14ac:dyDescent="0.2">
      <c r="A5" s="11"/>
      <c r="B5" s="10" t="str">
        <f t="shared" si="0"/>
        <v/>
      </c>
      <c r="C5" s="12" t="str">
        <f t="shared" si="1"/>
        <v/>
      </c>
      <c r="D5" s="13">
        <f t="shared" si="2"/>
        <v>0</v>
      </c>
      <c r="E5" s="12"/>
      <c r="F5" s="14">
        <f t="shared" si="3"/>
        <v>0</v>
      </c>
    </row>
    <row r="6" spans="1:6" ht="39.950000000000003" customHeight="1" x14ac:dyDescent="0.2">
      <c r="A6" s="11"/>
      <c r="B6" s="10" t="str">
        <f t="shared" si="0"/>
        <v/>
      </c>
      <c r="C6" s="12" t="str">
        <f t="shared" si="1"/>
        <v/>
      </c>
      <c r="D6" s="13">
        <f t="shared" si="2"/>
        <v>0</v>
      </c>
      <c r="E6" s="12"/>
      <c r="F6" s="14">
        <f t="shared" si="3"/>
        <v>0</v>
      </c>
    </row>
    <row r="7" spans="1:6" ht="39.950000000000003" customHeight="1" x14ac:dyDescent="0.2">
      <c r="A7" s="11"/>
      <c r="B7" s="10" t="str">
        <f t="shared" si="0"/>
        <v/>
      </c>
      <c r="C7" s="12" t="str">
        <f t="shared" si="1"/>
        <v/>
      </c>
      <c r="D7" s="13">
        <f t="shared" si="2"/>
        <v>0</v>
      </c>
      <c r="E7" s="12"/>
      <c r="F7" s="14">
        <f t="shared" si="3"/>
        <v>0</v>
      </c>
    </row>
    <row r="8" spans="1:6" ht="39.950000000000003" customHeight="1" x14ac:dyDescent="0.2">
      <c r="A8" s="11"/>
      <c r="B8" s="10" t="str">
        <f t="shared" si="0"/>
        <v/>
      </c>
      <c r="C8" s="12" t="str">
        <f t="shared" si="1"/>
        <v/>
      </c>
      <c r="D8" s="13">
        <f t="shared" si="2"/>
        <v>0</v>
      </c>
      <c r="E8" s="12"/>
      <c r="F8" s="14">
        <f t="shared" si="3"/>
        <v>0</v>
      </c>
    </row>
    <row r="9" spans="1:6" ht="39.950000000000003" customHeight="1" x14ac:dyDescent="0.2">
      <c r="A9" s="11"/>
      <c r="B9" s="10" t="str">
        <f t="shared" si="0"/>
        <v/>
      </c>
      <c r="C9" s="12" t="str">
        <f t="shared" si="1"/>
        <v/>
      </c>
      <c r="D9" s="13">
        <f t="shared" si="2"/>
        <v>0</v>
      </c>
      <c r="E9" s="12"/>
      <c r="F9" s="14">
        <f t="shared" si="3"/>
        <v>0</v>
      </c>
    </row>
    <row r="10" spans="1:6" ht="39.950000000000003" customHeight="1" x14ac:dyDescent="0.2">
      <c r="A10" s="11"/>
      <c r="B10" s="10" t="str">
        <f t="shared" si="0"/>
        <v/>
      </c>
      <c r="C10" s="12" t="str">
        <f t="shared" si="1"/>
        <v/>
      </c>
      <c r="D10" s="13">
        <f t="shared" si="2"/>
        <v>0</v>
      </c>
      <c r="E10" s="12"/>
      <c r="F10" s="14">
        <f t="shared" si="3"/>
        <v>0</v>
      </c>
    </row>
    <row r="11" spans="1:6" ht="39.950000000000003" customHeight="1" x14ac:dyDescent="0.2">
      <c r="A11" s="11"/>
      <c r="B11" s="10" t="str">
        <f t="shared" si="0"/>
        <v/>
      </c>
      <c r="C11" s="12" t="str">
        <f t="shared" si="1"/>
        <v/>
      </c>
      <c r="D11" s="13">
        <f t="shared" si="2"/>
        <v>0</v>
      </c>
      <c r="E11" s="12"/>
      <c r="F11" s="14">
        <f t="shared" si="3"/>
        <v>0</v>
      </c>
    </row>
    <row r="12" spans="1:6" ht="39.950000000000003" customHeight="1" x14ac:dyDescent="0.2">
      <c r="A12" s="11"/>
      <c r="B12" s="10" t="str">
        <f t="shared" si="0"/>
        <v/>
      </c>
      <c r="C12" s="12" t="str">
        <f t="shared" si="1"/>
        <v/>
      </c>
      <c r="D12" s="13">
        <f t="shared" si="2"/>
        <v>0</v>
      </c>
      <c r="E12" s="12"/>
      <c r="F12" s="14">
        <f t="shared" si="3"/>
        <v>0</v>
      </c>
    </row>
    <row r="13" spans="1:6" ht="39.950000000000003" customHeight="1" x14ac:dyDescent="0.2">
      <c r="A13" s="11"/>
      <c r="B13" s="10" t="str">
        <f t="shared" si="0"/>
        <v/>
      </c>
      <c r="C13" s="12" t="str">
        <f t="shared" si="1"/>
        <v/>
      </c>
      <c r="D13" s="13">
        <f t="shared" si="2"/>
        <v>0</v>
      </c>
      <c r="E13" s="12"/>
      <c r="F13" s="14">
        <f t="shared" si="3"/>
        <v>0</v>
      </c>
    </row>
    <row r="14" spans="1:6" ht="39.950000000000003" customHeight="1" x14ac:dyDescent="0.2">
      <c r="A14" s="11"/>
      <c r="B14" s="10" t="str">
        <f t="shared" si="0"/>
        <v/>
      </c>
      <c r="C14" s="12" t="str">
        <f t="shared" si="1"/>
        <v/>
      </c>
      <c r="D14" s="13">
        <f t="shared" si="2"/>
        <v>0</v>
      </c>
      <c r="E14" s="12"/>
      <c r="F14" s="14">
        <f t="shared" si="3"/>
        <v>0</v>
      </c>
    </row>
    <row r="15" spans="1:6" ht="39.950000000000003" customHeight="1" x14ac:dyDescent="0.2">
      <c r="A15" s="11"/>
      <c r="B15" s="10" t="str">
        <f t="shared" si="0"/>
        <v/>
      </c>
      <c r="C15" s="12" t="str">
        <f t="shared" si="1"/>
        <v/>
      </c>
      <c r="D15" s="13">
        <f t="shared" si="2"/>
        <v>0</v>
      </c>
      <c r="E15" s="12"/>
      <c r="F15" s="14">
        <f t="shared" si="3"/>
        <v>0</v>
      </c>
    </row>
    <row r="16" spans="1:6" ht="39.950000000000003" customHeight="1" x14ac:dyDescent="0.2">
      <c r="A16" s="11"/>
      <c r="B16" s="10" t="str">
        <f t="shared" si="0"/>
        <v/>
      </c>
      <c r="C16" s="12" t="str">
        <f t="shared" si="1"/>
        <v/>
      </c>
      <c r="D16" s="13">
        <f t="shared" si="2"/>
        <v>0</v>
      </c>
      <c r="E16" s="12"/>
      <c r="F16" s="14">
        <f t="shared" si="3"/>
        <v>0</v>
      </c>
    </row>
    <row r="17" spans="1:6" ht="39.950000000000003" customHeight="1" x14ac:dyDescent="0.2">
      <c r="A17" s="11"/>
      <c r="B17" s="10" t="str">
        <f t="shared" si="0"/>
        <v/>
      </c>
      <c r="C17" s="12" t="str">
        <f t="shared" si="1"/>
        <v/>
      </c>
      <c r="D17" s="13">
        <f t="shared" si="2"/>
        <v>0</v>
      </c>
      <c r="E17" s="12"/>
      <c r="F17" s="14">
        <f t="shared" si="3"/>
        <v>0</v>
      </c>
    </row>
    <row r="18" spans="1:6" ht="39.950000000000003" customHeight="1" x14ac:dyDescent="0.2">
      <c r="A18" s="11"/>
      <c r="B18" s="10" t="str">
        <f t="shared" si="0"/>
        <v/>
      </c>
      <c r="C18" s="12" t="str">
        <f t="shared" si="1"/>
        <v/>
      </c>
      <c r="D18" s="13">
        <f t="shared" si="2"/>
        <v>0</v>
      </c>
      <c r="E18" s="12"/>
      <c r="F18" s="14">
        <f t="shared" si="3"/>
        <v>0</v>
      </c>
    </row>
    <row r="19" spans="1:6" ht="39.950000000000003" customHeight="1" x14ac:dyDescent="0.2">
      <c r="A19" s="11"/>
      <c r="B19" s="10" t="str">
        <f t="shared" si="0"/>
        <v/>
      </c>
      <c r="C19" s="12" t="str">
        <f t="shared" si="1"/>
        <v/>
      </c>
      <c r="D19" s="13">
        <f t="shared" si="2"/>
        <v>0</v>
      </c>
      <c r="E19" s="12"/>
      <c r="F19" s="14">
        <f t="shared" si="3"/>
        <v>0</v>
      </c>
    </row>
    <row r="20" spans="1:6" ht="39.950000000000003" customHeight="1" x14ac:dyDescent="0.2">
      <c r="A20" s="11"/>
      <c r="B20" s="10" t="str">
        <f t="shared" si="0"/>
        <v/>
      </c>
      <c r="C20" s="12" t="str">
        <f t="shared" si="1"/>
        <v/>
      </c>
      <c r="D20" s="13">
        <f t="shared" si="2"/>
        <v>0</v>
      </c>
      <c r="E20" s="12"/>
      <c r="F20" s="14">
        <f t="shared" si="3"/>
        <v>0</v>
      </c>
    </row>
    <row r="21" spans="1:6" ht="39.950000000000003" customHeight="1" x14ac:dyDescent="0.2">
      <c r="A21" s="11"/>
      <c r="B21" s="10" t="str">
        <f t="shared" si="0"/>
        <v/>
      </c>
      <c r="C21" s="12" t="str">
        <f t="shared" si="1"/>
        <v/>
      </c>
      <c r="D21" s="13">
        <f t="shared" si="2"/>
        <v>0</v>
      </c>
      <c r="E21" s="12"/>
      <c r="F21" s="14">
        <f t="shared" si="3"/>
        <v>0</v>
      </c>
    </row>
    <row r="22" spans="1:6" ht="39.950000000000003" customHeight="1" x14ac:dyDescent="0.2">
      <c r="A22" s="11"/>
      <c r="B22" s="10" t="str">
        <f t="shared" si="0"/>
        <v/>
      </c>
      <c r="C22" s="12" t="str">
        <f t="shared" si="1"/>
        <v/>
      </c>
      <c r="D22" s="13">
        <f t="shared" si="2"/>
        <v>0</v>
      </c>
      <c r="E22" s="12"/>
      <c r="F22" s="14">
        <f t="shared" si="3"/>
        <v>0</v>
      </c>
    </row>
    <row r="23" spans="1:6" ht="39.950000000000003" customHeight="1" x14ac:dyDescent="0.2">
      <c r="A23" s="11"/>
      <c r="B23" s="10" t="str">
        <f t="shared" si="0"/>
        <v/>
      </c>
      <c r="C23" s="12" t="str">
        <f t="shared" si="1"/>
        <v/>
      </c>
      <c r="D23" s="13">
        <f t="shared" si="2"/>
        <v>0</v>
      </c>
      <c r="E23" s="12"/>
      <c r="F23" s="14">
        <f t="shared" si="3"/>
        <v>0</v>
      </c>
    </row>
    <row r="24" spans="1:6" ht="39.950000000000003" customHeight="1" x14ac:dyDescent="0.2">
      <c r="A24" s="11"/>
      <c r="B24" s="10" t="str">
        <f t="shared" si="0"/>
        <v/>
      </c>
      <c r="C24" s="12" t="str">
        <f t="shared" si="1"/>
        <v/>
      </c>
      <c r="D24" s="13">
        <f t="shared" si="2"/>
        <v>0</v>
      </c>
      <c r="E24" s="12"/>
      <c r="F24" s="14">
        <f t="shared" si="3"/>
        <v>0</v>
      </c>
    </row>
    <row r="25" spans="1:6" ht="39.950000000000003" customHeight="1" x14ac:dyDescent="0.2">
      <c r="A25" s="11"/>
      <c r="B25" s="10" t="str">
        <f t="shared" si="0"/>
        <v/>
      </c>
      <c r="C25" s="12" t="str">
        <f t="shared" si="1"/>
        <v/>
      </c>
      <c r="D25" s="13">
        <f t="shared" si="2"/>
        <v>0</v>
      </c>
      <c r="E25" s="12"/>
      <c r="F25" s="14">
        <f t="shared" si="3"/>
        <v>0</v>
      </c>
    </row>
    <row r="26" spans="1:6" ht="39.950000000000003" customHeight="1" x14ac:dyDescent="0.2">
      <c r="A26" s="11"/>
      <c r="B26" s="10" t="str">
        <f t="shared" si="0"/>
        <v/>
      </c>
      <c r="C26" s="12" t="str">
        <f t="shared" si="1"/>
        <v/>
      </c>
      <c r="D26" s="13">
        <f t="shared" si="2"/>
        <v>0</v>
      </c>
      <c r="E26" s="12"/>
      <c r="F26" s="14">
        <f t="shared" si="3"/>
        <v>0</v>
      </c>
    </row>
    <row r="27" spans="1:6" ht="39.950000000000003" customHeight="1" x14ac:dyDescent="0.2">
      <c r="A27" s="11"/>
      <c r="B27" s="10" t="str">
        <f t="shared" si="0"/>
        <v/>
      </c>
      <c r="C27" s="12" t="str">
        <f t="shared" si="1"/>
        <v/>
      </c>
      <c r="D27" s="13">
        <f t="shared" si="2"/>
        <v>0</v>
      </c>
      <c r="E27" s="12"/>
      <c r="F27" s="14">
        <f t="shared" si="3"/>
        <v>0</v>
      </c>
    </row>
    <row r="28" spans="1:6" ht="39.950000000000003" customHeight="1" x14ac:dyDescent="0.2">
      <c r="A28" s="11"/>
      <c r="B28" s="10" t="str">
        <f t="shared" si="0"/>
        <v/>
      </c>
      <c r="C28" s="12" t="str">
        <f t="shared" si="1"/>
        <v/>
      </c>
      <c r="D28" s="13">
        <f t="shared" si="2"/>
        <v>0</v>
      </c>
      <c r="E28" s="12"/>
      <c r="F28" s="14">
        <f t="shared" si="3"/>
        <v>0</v>
      </c>
    </row>
    <row r="29" spans="1:6" ht="39.950000000000003" customHeight="1" x14ac:dyDescent="0.2">
      <c r="A29" s="11"/>
      <c r="B29" s="10" t="str">
        <f t="shared" si="0"/>
        <v/>
      </c>
      <c r="C29" s="12" t="str">
        <f t="shared" si="1"/>
        <v/>
      </c>
      <c r="D29" s="13">
        <f t="shared" si="2"/>
        <v>0</v>
      </c>
      <c r="E29" s="12"/>
      <c r="F29" s="14">
        <f t="shared" si="3"/>
        <v>0</v>
      </c>
    </row>
    <row r="30" spans="1:6" ht="39.950000000000003" customHeight="1" thickBot="1" x14ac:dyDescent="0.25">
      <c r="A30" s="21" t="s">
        <v>25</v>
      </c>
      <c r="B30" s="22"/>
      <c r="C30" s="22"/>
      <c r="D30" s="22"/>
      <c r="E30" s="23"/>
      <c r="F30" s="15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Data</vt:lpstr>
      <vt:lpstr>Total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41</vt:lpstr>
      <vt:lpstr>42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Microsoft</cp:lastModifiedBy>
  <cp:lastPrinted>2013-06-16T07:37:59Z</cp:lastPrinted>
  <dcterms:created xsi:type="dcterms:W3CDTF">2013-06-14T10:31:30Z</dcterms:created>
  <dcterms:modified xsi:type="dcterms:W3CDTF">2016-07-05T10:08:59Z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E7EC464DA2E4F439C6D7B8F21485CED5E2B2611D736C11C41898E8C67635E799CA2DDF717F1E0C81423AC877DAF293A85AE72F48A0657F6EB72F64C3988222DDF71305A8965F1D6421B556BCE9B672FAA39B497C9FEE2C8FE6504099F8EBC50B4EF640D8D7A6B6D80170FD0E6F6866154F8310855D70DD71AD964FC300B5669</vt:lpwstr>
  </property>
  <property fmtid="{D5CDD505-2E9C-101B-9397-08002B2CF9AE}" pid="8" name="Business Objects Context Information6">
    <vt:lpwstr>BE33862BF80C7B839AAAA9A4903A2F995E9E6230D5DDF07B9EE48FB1E2028DE83CD319CDCAA52D96042E0CF2C56E6E91565D691225EAB2E53E8C7B37F031EC8652B8F7A2</vt:lpwstr>
  </property>
</Properties>
</file>